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8195" windowHeight="18450"/>
  </bookViews>
  <sheets>
    <sheet name="Model" sheetId="1" r:id="rId1"/>
    <sheet name="Model Formulas" sheetId="2" r:id="rId2"/>
    <sheet name="SimVoi Simulation Data" sheetId="39" r:id="rId3"/>
    <sheet name="SimVoi Univariate Summary" sheetId="40" r:id="rId4"/>
    <sheet name="SimVoi Bivariate Summary" sheetId="37" r:id="rId5"/>
    <sheet name="SimVoi Value Of Information" sheetId="38" r:id="rId6"/>
    <sheet name="SimVoi Help" sheetId="45" r:id="rId7"/>
    <sheet name="SimVoi License" sheetId="43" r:id="rId8"/>
  </sheets>
  <externalReferences>
    <externalReference r:id="rId9"/>
  </externalReferences>
  <definedNames>
    <definedName name="_01_SimVoi_Overview" localSheetId="6">'SimVoi Help'!$A$1</definedName>
    <definedName name="_01_Title" localSheetId="7">'SimVoi License'!$A$1</definedName>
    <definedName name="_02_Introduction" localSheetId="7">'SimVoi License'!$A$2</definedName>
    <definedName name="_02_SimVoi_Features" localSheetId="6">'SimVoi Help'!$A$2</definedName>
    <definedName name="_03_Definitions" localSheetId="7">'SimVoi License'!$A$3</definedName>
    <definedName name="_03_Random_Numbers" localSheetId="6">'SimVoi Help'!$A$3</definedName>
    <definedName name="_04_FAST_versus_RAND" localSheetId="6">'SimVoi Help'!$A$4</definedName>
    <definedName name="_04_Ownership" localSheetId="7">'SimVoi License'!$A$4</definedName>
    <definedName name="_05_Copyright" localSheetId="7">'SimVoi License'!$A$5</definedName>
    <definedName name="_05_SimVoi_Shortcut_Key" localSheetId="6">'SimVoi Help'!#REF!</definedName>
    <definedName name="_06_Output_Value_Cell" localSheetId="6">'SimVoi Help'!$A$5</definedName>
    <definedName name="_06_Standard_License" localSheetId="7">'SimVoi License'!$A$6</definedName>
    <definedName name="_07_Information_Cells" localSheetId="6">'SimVoi Help'!$A$6</definedName>
    <definedName name="_07_Student_License" localSheetId="7">'SimVoi License'!$A$7</definedName>
    <definedName name="_08_Select_Multiple_Cells" localSheetId="6">'SimVoi Help'!$A$7</definedName>
    <definedName name="_08_Trial_License" localSheetId="7">'SimVoi License'!$A$8</definedName>
    <definedName name="_09_Number_of_Trials" localSheetId="6">'SimVoi Help'!$A$8</definedName>
    <definedName name="_09_Volume_Licenses" localSheetId="7">'SimVoi License'!$A$9</definedName>
    <definedName name="_10_Backup_Copy" localSheetId="7">'SimVoi License'!$A$10</definedName>
    <definedName name="_10_Value_of_Information" localSheetId="6">'SimVoi Help'!$A$9</definedName>
    <definedName name="_11_Accessibility" localSheetId="7">'SimVoi License'!$A$11</definedName>
    <definedName name="_11_Bivariate_Charts" localSheetId="6">'SimVoi Help'!$A$10</definedName>
    <definedName name="_12_Cumulative_Charts" localSheetId="6">'SimVoi Help'!$A$11</definedName>
    <definedName name="_12_License_Transfer" localSheetId="7">'SimVoi License'!$A$12</definedName>
    <definedName name="_13_Modifications" localSheetId="7">'SimVoi License'!$A$13</definedName>
    <definedName name="_13_Random_Number_Seed" localSheetId="6">'SimVoi Help'!$A$12</definedName>
    <definedName name="_14_About_The_Seed" localSheetId="6">'SimVoi Help'!$A$13</definedName>
    <definedName name="_14_Reverse_Engineering" localSheetId="7">'SimVoi License'!$A$14</definedName>
    <definedName name="_15_Simulate_Button" localSheetId="6">'SimVoi Help'!$A$14</definedName>
    <definedName name="_15_Sublicensing" localSheetId="7">'SimVoi License'!$A$15</definedName>
    <definedName name="_16_Limited_Warranty" localSheetId="7">'SimVoi License'!$A$16</definedName>
    <definedName name="_17_Limited_Remedy" localSheetId="7">'SimVoi License'!$A$17</definedName>
    <definedName name="_18_Termination" localSheetId="7">'SimVoi License'!$A$18</definedName>
    <definedName name="_19_Confidentiality" localSheetId="7">'SimVoi License'!$A$19</definedName>
    <definedName name="_20_General_Provisions" localSheetId="7">'SimVoi License'!$A$20</definedName>
    <definedName name="_xlnm.Print_Area" localSheetId="0">Model!$A$1:$J$2</definedName>
    <definedName name="_xlnm.Print_Area" localSheetId="1">'Model Formulas'!$A$1:$J$2</definedName>
    <definedName name="_xlnm.Print_Area" localSheetId="4">'SimVoi Bivariate Summary'!$AP$1:$AS$11</definedName>
    <definedName name="_xlnm.Print_Area" localSheetId="6">'SimVoi Help'!$A$1:$A$14</definedName>
    <definedName name="_xlnm.Print_Area" localSheetId="7">'SimVoi License'!$A$1:$A$20</definedName>
    <definedName name="_xlnm.Print_Area" localSheetId="2">'SimVoi Simulation Data'!$G$1:$I$25</definedName>
    <definedName name="_xlnm.Print_Area" localSheetId="3">'SimVoi Univariate Summary'!$AJ$1:$AN$11</definedName>
    <definedName name="_xlnm.Print_Area" localSheetId="5">'SimVoi Value Of Information'!$AN$3:$AP$14</definedName>
    <definedName name="SimVoiCheckBoxBivariateCharts" localSheetId="0" hidden="1">FALSE</definedName>
    <definedName name="SimVoiCheckBoxBivariateCharts" localSheetId="1" hidden="1">FALSE</definedName>
    <definedName name="SimVoiCheckBoxCumulativeCharts" localSheetId="0" hidden="1">TRUE</definedName>
    <definedName name="SimVoiCheckBoxCumulativeCharts" localSheetId="1" hidden="1">FALSE</definedName>
    <definedName name="SimVoiOptionMonteCarloSimOnly" localSheetId="0" hidden="1">TRUE</definedName>
    <definedName name="SimVoiOptionMonteCarloSimOnly" localSheetId="1" hidden="1">FALSE</definedName>
    <definedName name="SimVoiRefEditInformationCells" localSheetId="0" hidden="1">"Model!$C$6:$C$8"</definedName>
    <definedName name="SimVoiRefEditInformationCells" localSheetId="1" hidden="1">"Model!$C$6:$C$8"</definedName>
    <definedName name="SimVoiRefEditOutputValueCell" localSheetId="0" hidden="1">"Model!$C$10"</definedName>
    <definedName name="SimVoiRefEditOutputValueCell" localSheetId="1" hidden="1">"Model!$C$10"</definedName>
    <definedName name="SimVoiTextBoxNumberOfBrackets" localSheetId="1" hidden="1">100</definedName>
    <definedName name="SimVoiTextBoxNumberOfTrials" localSheetId="0" hidden="1">500</definedName>
    <definedName name="SimVoiTextBoxNumberOfTrials" localSheetId="1" hidden="1">10000</definedName>
    <definedName name="SimVoiTextBoxNumberPointsBivariate" localSheetId="0" hidden="1">100</definedName>
    <definedName name="SimVoiTextBoxNumberPointsBivariate" localSheetId="1" hidden="1">500</definedName>
    <definedName name="SimVoiTextBoxNumberPointsCumulative" localSheetId="0" hidden="1">100</definedName>
    <definedName name="SimVoiTextBoxNumberPointsCumulative" localSheetId="1" hidden="1">1000</definedName>
    <definedName name="SimVoiTextBoxTrialsPerBracket" localSheetId="1" hidden="1">100</definedName>
  </definedNames>
  <calcPr calcId="145621" calcMode="autoNoTable" concurrentCalc="0"/>
</workbook>
</file>

<file path=xl/calcChain.xml><?xml version="1.0" encoding="utf-8"?>
<calcChain xmlns="http://schemas.openxmlformats.org/spreadsheetml/2006/main">
  <c r="AC28" i="38" l="1"/>
  <c r="AD37" i="38"/>
  <c r="AD38" i="38"/>
  <c r="AD39" i="38"/>
  <c r="AD40" i="38"/>
  <c r="AD41" i="38"/>
  <c r="AD42" i="38"/>
  <c r="AD43" i="38"/>
  <c r="AD44" i="38"/>
  <c r="AD45" i="38"/>
  <c r="AD46" i="38"/>
  <c r="AD47" i="38"/>
  <c r="AD48" i="38"/>
  <c r="AD49" i="38"/>
  <c r="AD50" i="38"/>
  <c r="AD51" i="38"/>
  <c r="AD52" i="38"/>
  <c r="AD53" i="38"/>
  <c r="AD54" i="38"/>
  <c r="AD55" i="38"/>
  <c r="AD56" i="38"/>
  <c r="AD57" i="38"/>
  <c r="AD58" i="38"/>
  <c r="AD59" i="38"/>
  <c r="AD60" i="38"/>
  <c r="AD36" i="38"/>
  <c r="T28" i="38"/>
  <c r="U37" i="38"/>
  <c r="U38" i="38"/>
  <c r="U39" i="38"/>
  <c r="U40" i="38"/>
  <c r="U41" i="38"/>
  <c r="U42" i="38"/>
  <c r="U43" i="38"/>
  <c r="U44" i="38"/>
  <c r="U45" i="38"/>
  <c r="U46" i="38"/>
  <c r="U47" i="38"/>
  <c r="U48" i="38"/>
  <c r="U49" i="38"/>
  <c r="U50" i="38"/>
  <c r="U51" i="38"/>
  <c r="U52" i="38"/>
  <c r="U53" i="38"/>
  <c r="U54" i="38"/>
  <c r="U55" i="38"/>
  <c r="U56" i="38"/>
  <c r="U57" i="38"/>
  <c r="U58" i="38"/>
  <c r="U59" i="38"/>
  <c r="U60" i="38"/>
  <c r="U36" i="38"/>
  <c r="K28" i="38"/>
  <c r="L37" i="38"/>
  <c r="L38" i="38"/>
  <c r="L39" i="38"/>
  <c r="L40" i="38"/>
  <c r="L41" i="38"/>
  <c r="L42" i="38"/>
  <c r="L43" i="38"/>
  <c r="L44" i="38"/>
  <c r="L45" i="38"/>
  <c r="L46" i="38"/>
  <c r="L47" i="38"/>
  <c r="L48" i="38"/>
  <c r="L49" i="38"/>
  <c r="L50" i="38"/>
  <c r="L51" i="38"/>
  <c r="L52" i="38"/>
  <c r="L53" i="38"/>
  <c r="L54" i="38"/>
  <c r="L55" i="38"/>
  <c r="L56" i="38"/>
  <c r="L57" i="38"/>
  <c r="L58" i="38"/>
  <c r="L59" i="38"/>
  <c r="L60" i="38"/>
  <c r="L36" i="38"/>
  <c r="C6" i="1"/>
  <c r="C8" i="1"/>
  <c r="C7" i="1"/>
  <c r="AC27" i="38"/>
  <c r="AC30" i="38"/>
  <c r="T27" i="38"/>
  <c r="T30" i="38"/>
  <c r="K27" i="38"/>
  <c r="K30" i="38"/>
  <c r="C10" i="1"/>
</calcChain>
</file>

<file path=xl/sharedStrings.xml><?xml version="1.0" encoding="utf-8"?>
<sst xmlns="http://schemas.openxmlformats.org/spreadsheetml/2006/main" count="413" uniqueCount="134">
  <si>
    <t>Software Decision Analysis</t>
  </si>
  <si>
    <t>Controllable Input Variable</t>
  </si>
  <si>
    <t>Unit Price</t>
  </si>
  <si>
    <t>Uncertain Input Variables</t>
  </si>
  <si>
    <t>Units Sold</t>
  </si>
  <si>
    <t>Truncated Normal</t>
  </si>
  <si>
    <t>Mean=1000, StDev=200, Min=500, Max=1500</t>
  </si>
  <si>
    <t>Unit Variable Cost</t>
  </si>
  <si>
    <t>Triangular</t>
  </si>
  <si>
    <t>Min=$6, Mode=$8, Max=$11</t>
  </si>
  <si>
    <t>Fixed Costs</t>
  </si>
  <si>
    <t>Discrete</t>
  </si>
  <si>
    <t>Value</t>
  </si>
  <si>
    <t>Probability</t>
  </si>
  <si>
    <t>Output Variable</t>
  </si>
  <si>
    <t>Net Cash Flow</t>
  </si>
  <si>
    <t>Note: If cells C6:C8 and C10 display the #NAME? error, refer</t>
  </si>
  <si>
    <t>to Updating Links To SimVoi Functions in the SimVoi Guide.</t>
  </si>
  <si>
    <t>=randtruncnormal(1000,200,500,1500)</t>
  </si>
  <si>
    <t>=randtriangular(6,8,11)</t>
  </si>
  <si>
    <t>=randdiscrete(F9:G11)</t>
  </si>
  <si>
    <t>=C6*(C4-C7)-C8</t>
  </si>
  <si>
    <t>Trial</t>
  </si>
  <si>
    <t>Date</t>
  </si>
  <si>
    <t>Time</t>
  </si>
  <si>
    <t>Workbook</t>
  </si>
  <si>
    <t>Number of Brackets</t>
  </si>
  <si>
    <t>Trials Per Bracket</t>
  </si>
  <si>
    <t>Number of Trials</t>
  </si>
  <si>
    <t>Seed</t>
  </si>
  <si>
    <t>Output Value Worksheet</t>
  </si>
  <si>
    <t>Model</t>
  </si>
  <si>
    <t>Output Value Cell</t>
  </si>
  <si>
    <t>$C$10</t>
  </si>
  <si>
    <t>Output Value Label</t>
  </si>
  <si>
    <t>Information Worksheet</t>
  </si>
  <si>
    <t>Information Cell</t>
  </si>
  <si>
    <t>$C$6</t>
  </si>
  <si>
    <t>Information Label</t>
  </si>
  <si>
    <t>$C$7</t>
  </si>
  <si>
    <t>$C$8</t>
  </si>
  <si>
    <t>This Simulation Data worksheet may be deleted</t>
  </si>
  <si>
    <t>without affecting the data or charts in the</t>
  </si>
  <si>
    <t>Univariate Summary, Bivariate Summary, or</t>
  </si>
  <si>
    <t>Value Of Information worksheets.</t>
  </si>
  <si>
    <t>Mean</t>
  </si>
  <si>
    <t>St. Dev.</t>
  </si>
  <si>
    <t>Mean St. Error</t>
  </si>
  <si>
    <t>Skewness</t>
  </si>
  <si>
    <t>Minimum</t>
  </si>
  <si>
    <t>First Quartile</t>
  </si>
  <si>
    <t>Median</t>
  </si>
  <si>
    <t>Third Quartile</t>
  </si>
  <si>
    <t>Maximum</t>
  </si>
  <si>
    <t>Excel PERCENTILE</t>
  </si>
  <si>
    <t>SimVoi Univariate Summary</t>
  </si>
  <si>
    <t>Trials</t>
  </si>
  <si>
    <t>Worksheet</t>
  </si>
  <si>
    <t>Cell</t>
  </si>
  <si>
    <t>Label</t>
  </si>
  <si>
    <t>Upper Limit</t>
  </si>
  <si>
    <t>Frequency</t>
  </si>
  <si>
    <t>Cumul.Rel.Freq.</t>
  </si>
  <si>
    <t>Correlation Coefficient, r</t>
  </si>
  <si>
    <t>Coefficient of Determination, r-squared</t>
  </si>
  <si>
    <t>This column and all</t>
  </si>
  <si>
    <t>columns of data to</t>
  </si>
  <si>
    <t>the right may be</t>
  </si>
  <si>
    <t>deleted without</t>
  </si>
  <si>
    <t>affecting what-if</t>
  </si>
  <si>
    <t>analyses or charts.</t>
  </si>
  <si>
    <t>SimVoi Value Of Information</t>
  </si>
  <si>
    <t>Sort Key</t>
  </si>
  <si>
    <t>Bracket</t>
  </si>
  <si>
    <t>Conditional</t>
  </si>
  <si>
    <t>Average Value</t>
  </si>
  <si>
    <t>Of Simulation</t>
  </si>
  <si>
    <t>With Information</t>
  </si>
  <si>
    <t>What-If Input</t>
  </si>
  <si>
    <t xml:space="preserve">   Value Of Alternative</t>
  </si>
  <si>
    <t xml:space="preserve">   Average Value Of Simulation</t>
  </si>
  <si>
    <t xml:space="preserve">   Average Value With Information, Units Sold</t>
  </si>
  <si>
    <t xml:space="preserve">   Average Value Without Information</t>
  </si>
  <si>
    <t>What-If Output</t>
  </si>
  <si>
    <t xml:space="preserve">   Value Of Information, Units Sold</t>
  </si>
  <si>
    <t>Data For Chart</t>
  </si>
  <si>
    <t>Value Of</t>
  </si>
  <si>
    <t>Alternative</t>
  </si>
  <si>
    <t>Information</t>
  </si>
  <si>
    <t xml:space="preserve">   Average Value With Information, Unit Variable Cost</t>
  </si>
  <si>
    <t xml:space="preserve">   Value Of Information, Unit Variable Cost</t>
  </si>
  <si>
    <t xml:space="preserve">   Average Value With Information, Fixed Costs</t>
  </si>
  <si>
    <t xml:space="preserve">   Value Of Information, Fixed Costs</t>
  </si>
  <si>
    <t>Excel CORREL, 500 Trials</t>
  </si>
  <si>
    <t>Excel RSQ, 500 Trials</t>
  </si>
  <si>
    <r>
      <rPr>
        <b/>
        <sz val="11"/>
        <rFont val="Calibri"/>
        <family val="2"/>
      </rPr>
      <t xml:space="preserve">FAST versus RAND  </t>
    </r>
    <r>
      <rPr>
        <sz val="11"/>
        <rFont val="Calibri"/>
        <family val="2"/>
      </rPr>
      <t xml:space="preserve">
SimVoi's RAND functions include extensive error checking of arguments.
After you verify that the functions are working properly, you may want to substitute SimVoi's FAST functions.
SimVoi's FAST functions have minimal error checking and therefore run faster.
</t>
    </r>
  </si>
  <si>
    <r>
      <rPr>
        <b/>
        <sz val="11"/>
        <rFont val="Calibri"/>
        <family val="2"/>
      </rPr>
      <t xml:space="preserve">Output Value Cell  </t>
    </r>
    <r>
      <rPr>
        <sz val="11"/>
        <rFont val="Calibri"/>
        <family val="2"/>
      </rPr>
      <t xml:space="preserve">
Select the Output Value Cell edit box, and point to a single cell on your worksheet or type a cell reference.
The Output Value Cell of your model must contain a formula that depends, usually indirectly, on the model inputs determined by the random number generator functions.
</t>
    </r>
  </si>
  <si>
    <r>
      <rPr>
        <b/>
        <sz val="11"/>
        <rFont val="Calibri"/>
        <family val="2"/>
      </rPr>
      <t xml:space="preserve">Information Cells  </t>
    </r>
    <r>
      <rPr>
        <sz val="11"/>
        <rFont val="Calibri"/>
        <family val="2"/>
      </rPr>
      <t xml:space="preserve">
Select the Information Cell(s) edit box, and specify cells on your worksheet that are uncertain inputs or other cells you want to monitor.
To select multiple cells, select the first cell or contiguous range of cells, and then hold down the Ctrl key (Windows) or Command key (Macintosh) while you select the other cells or ranges of cells.
All cells and ranges you select in the Information Cell(s) edit box must be on the same worksheet.
</t>
    </r>
  </si>
  <si>
    <r>
      <rPr>
        <b/>
        <sz val="11"/>
        <rFont val="Calibri"/>
        <family val="2"/>
      </rPr>
      <t xml:space="preserve">Select Multiple Cells  </t>
    </r>
    <r>
      <rPr>
        <sz val="11"/>
        <rFont val="Calibri"/>
        <family val="2"/>
      </rPr>
      <t xml:space="preserve">
You can select non-adjacent cells by typing cell and range references separated by commas, but it is easier to use the keyboard and mouse together.
Optionally, to show only the edit box so that it is easier to navigate on the worksheet, click the small box containing a dash at the far right end of the edit box.
Click on the first cell you want to select with the mouse pointer to make it the active cell, or click and drag to select a range.
Release the mouse button.
Press and hold down the Ctrl key (Windows) or Command key (Macintosh) on the keyboard.
Click on another cell you want to select without releasing the Ctrl key or Command key, or click and drag to select another range.
Once all the desired cells or ranges are selected, release the Ctrl key or Command key.
Do not click anywhere else with the mouse pointer once you release the Ctrl key or Command key until you are completely finished making the multiple selections.
If you optionally had hidden the SimVoi dialog box by clicking the small box containing a dash at the far right end of the edit box, click the small box again to restore the SimVoi dialog box.
</t>
    </r>
  </si>
  <si>
    <r>
      <rPr>
        <b/>
        <sz val="11"/>
        <rFont val="Calibri"/>
        <family val="2"/>
      </rPr>
      <t xml:space="preserve">Number of Trials  </t>
    </r>
    <r>
      <rPr>
        <sz val="11"/>
        <rFont val="Calibri"/>
        <family val="2"/>
      </rPr>
      <t xml:space="preserve">
For Monte Carlo simulation without value of information, type the desired number of trials. Enter only digits without commas or other punctuation.
If the workbook file type is XLSX, the maximum number of trials is 1,048,574.
If the workbook file type is XLS, the maximum number of trials is 65,534.
</t>
    </r>
  </si>
  <si>
    <r>
      <rPr>
        <b/>
        <sz val="11"/>
        <rFont val="Calibri"/>
        <family val="2"/>
      </rPr>
      <t xml:space="preserve">Value of Information  </t>
    </r>
    <r>
      <rPr>
        <sz val="11"/>
        <rFont val="Calibri"/>
        <family val="2"/>
      </rPr>
      <t xml:space="preserve">
Value of information for each information cell is estimated using discrete approximations which depend on the number of brackets and trials per bracket which you specify.
For example, if you specify 100 brackets and 100 trials per bracket, SimVoi will use 10,000 trials for the Monte Carlo simulation.
When you enter the number of brackets and trials per bracket, enter only digits without commas or other punctuation.
</t>
    </r>
  </si>
  <si>
    <r>
      <rPr>
        <b/>
        <sz val="11"/>
        <rFont val="Calibri"/>
        <family val="2"/>
      </rPr>
      <t xml:space="preserve">Bivariate Charts  </t>
    </r>
    <r>
      <rPr>
        <sz val="11"/>
        <rFont val="Calibri"/>
        <family val="2"/>
      </rPr>
      <t xml:space="preserve">
If you specify one or more Information Cells and check the box for Bivariate Charts, SimVoi will create tables showing r and r-squared for each pair of variables, using the total number of trials.
SimVoi also creates bivariate XY scatter charts for each pair of variables. These charts may be easier to interpret if you use 500 points, for example, instead of 10,000 points.
When you type the number, enter only digits without commas or other punctuation.
</t>
    </r>
  </si>
  <si>
    <r>
      <rPr>
        <b/>
        <sz val="11"/>
        <rFont val="Calibri"/>
        <family val="2"/>
      </rPr>
      <t xml:space="preserve">Cumulative Charts  </t>
    </r>
    <r>
      <rPr>
        <sz val="11"/>
        <rFont val="Calibri"/>
        <family val="2"/>
      </rPr>
      <t xml:space="preserve">
If you check the box for Cumulative Charts, SimVoi will create a cumulative relative frequency chart for each variable, in addition to the usual histogram chart and summary measures.
The histogram is based on the frequency distribution of the total number of trials.
The univariate summary measures use the total number of trials.
If you want to minimize the workbook file size, you may specify a smaller number of points for the cumulative distribution.
When you type the number, enter only digits without commas or other punctuation.
</t>
    </r>
  </si>
  <si>
    <r>
      <rPr>
        <b/>
        <sz val="11"/>
        <rFont val="Calibri"/>
        <family val="2"/>
      </rPr>
      <t xml:space="preserve">Random Number Seed  </t>
    </r>
    <r>
      <rPr>
        <sz val="11"/>
        <rFont val="Calibri"/>
        <family val="2"/>
      </rPr>
      <t xml:space="preserve">
The Random Number Seed edit box allows you to set the seed for SimVoi's random number generator functions. 
The random number seed must be an integer between 1 and 2,147,483,646, inclusive.
If you do specify a seed, enter only digits without commas or other punctuation.
</t>
    </r>
  </si>
  <si>
    <r>
      <rPr>
        <b/>
        <sz val="11"/>
        <rFont val="Calibri"/>
        <family val="2"/>
      </rPr>
      <t xml:space="preserve">About The Seed  </t>
    </r>
    <r>
      <rPr>
        <sz val="11"/>
        <rFont val="Calibri"/>
        <family val="2"/>
      </rPr>
      <t xml:space="preserve">
The results of SimVoi's random number generator functions depend on SimVoi's own uniform random number function that is completely independent of Excel's built-in RAND().
Random numbers generated by the computer are actually pseudo-random.  The numbers appear to be random, and they pass various statistical tests for randomness.  But they are actually calculated by an algorithm where each random number depends on the previous random number.  Such an algorithm generates a long, repeatable sequence.  The seed specifies where the algorithm starts in the sequence.
Decimal values for SimVoi's uniform random number generator are calculated by dividing a uniformly distributed random integer by 2147483647, i.e., 2^31-1, which is the function's period.
The random integers are generated using the well-documented Park-Miller algorithm, where each random integer depends on the previous random integer.
Unlike Excel's RAND() function, you can use SimVoi at any time to specify an integer seed, which is used as the previous random integer for  the sequence of random numbers generated by the SimVoi functions.
</t>
    </r>
  </si>
  <si>
    <r>
      <rPr>
        <b/>
        <sz val="11"/>
        <rFont val="Calibri"/>
        <family val="2"/>
      </rPr>
      <t xml:space="preserve">Simulate Button  </t>
    </r>
    <r>
      <rPr>
        <sz val="11"/>
        <rFont val="Calibri"/>
        <family val="2"/>
      </rPr>
      <t xml:space="preserve">
For each trial of the simulation, Excel recalculates all functions and formulas on all open worksheets and workbooks.
For speedier simulations, close all workbooks except the one containing your model and its random number generator functions.
After you click the Simulate button, you may see a reminder message.
It is very important that you do not press a key and do not click the mouse until all simulation calculations are finished and the charts are displayed.
If you do press a key or click the mouse, the simulation may be interrupted and the results will not be reliable.
</t>
    </r>
  </si>
  <si>
    <r>
      <t>Introduction</t>
    </r>
    <r>
      <rPr>
        <sz val="11"/>
        <color theme="1"/>
        <rFont val="Calibri"/>
        <family val="2"/>
        <scheme val="minor"/>
      </rPr>
      <t xml:space="preserve">  Carefully read the following license agreement. This is a contract. By downloading, accepting delivery of, installing, or using any part of the Software, licensee agrees to be bound by all terms and conditions of this license.
</t>
    </r>
    <r>
      <rPr>
        <b/>
        <sz val="11"/>
        <color theme="1"/>
        <rFont val="Calibri"/>
        <family val="2"/>
        <scheme val="minor"/>
      </rPr>
      <t xml:space="preserve">
</t>
    </r>
  </si>
  <si>
    <r>
      <t>Ownership</t>
    </r>
    <r>
      <rPr>
        <sz val="11"/>
        <color theme="1"/>
        <rFont val="Calibri"/>
        <family val="2"/>
        <scheme val="minor"/>
      </rPr>
      <t xml:space="preserve">  The Software is owned and copyrighted by TreePlan Software. Your license confers no title or ownership in the Software and should not be construed as a sale of any right in the Software. We remain the sole owner of all right, title, and interest in the Software and related explanatory written and electronic materials. You acknowledge that no title to the intellectual property in the Software is transferred to you by the license. You further acknowledge that title and full ownership rights to the Software will remain the exclusive property of TreePlan Software and that you will not acquire any rights to the Software except as expressly set forth in this license.
</t>
    </r>
  </si>
  <si>
    <r>
      <t>Copyright</t>
    </r>
    <r>
      <rPr>
        <sz val="11"/>
        <color theme="1"/>
        <rFont val="Calibri"/>
        <family val="2"/>
        <scheme val="minor"/>
      </rPr>
      <t xml:space="preserve">  The Software is protected by United States copyright laws and international treaty provisions.
</t>
    </r>
  </si>
  <si>
    <r>
      <t>Student License</t>
    </r>
    <r>
      <rPr>
        <sz val="11"/>
        <color theme="1"/>
        <rFont val="Calibri"/>
        <family val="2"/>
        <scheme val="minor"/>
      </rPr>
      <t xml:space="preserve">  The Student license is only for instructional use by students and instructors, and the Software may not be used for commercial purposes. Upon purchase or receipt of a Student license, you may install and use the Student version of the Software for single individual use on multiple computers, or you may install the Student version on a single computer for shared use, but not both.
</t>
    </r>
  </si>
  <si>
    <r>
      <t>Trial License</t>
    </r>
    <r>
      <rPr>
        <sz val="11"/>
        <color theme="1"/>
        <rFont val="Calibri"/>
        <family val="2"/>
        <scheme val="minor"/>
      </rPr>
      <t xml:space="preserve">  TreePlan Software grants you the right to install and use the Trial version of the Software free of charge for single individual use on one computer for no longer than thirty days, after which you must delete all of the Software files from your computer. During the Trial period the Software is licensed only for evaluation and may not be used for commercial, instructional, or other production purposes.
</t>
    </r>
  </si>
  <si>
    <r>
      <rPr>
        <b/>
        <sz val="11"/>
        <color theme="1"/>
        <rFont val="Calibri"/>
        <family val="2"/>
        <scheme val="minor"/>
      </rPr>
      <t>Backup Copy</t>
    </r>
    <r>
      <rPr>
        <sz val="11"/>
        <color theme="1"/>
        <rFont val="Calibri"/>
        <family val="2"/>
        <scheme val="minor"/>
      </rPr>
      <t xml:space="preserve">  You may copy the Software for backup and archival purposes, provided that the original and each copy is kept in your possession and is not available to others.
</t>
    </r>
  </si>
  <si>
    <r>
      <rPr>
        <b/>
        <sz val="11"/>
        <color theme="1"/>
        <rFont val="Calibri"/>
        <family val="2"/>
        <scheme val="minor"/>
      </rPr>
      <t>Accessibility</t>
    </r>
    <r>
      <rPr>
        <sz val="11"/>
        <color theme="1"/>
        <rFont val="Calibri"/>
        <family val="2"/>
        <scheme val="minor"/>
      </rPr>
      <t xml:space="preserve">  You may not place the Software onto a server so that it is accessible via a public network such as the Internet.
</t>
    </r>
  </si>
  <si>
    <r>
      <rPr>
        <b/>
        <sz val="11"/>
        <color theme="1"/>
        <rFont val="Calibri"/>
        <family val="2"/>
        <scheme val="minor"/>
      </rPr>
      <t>License Transfer</t>
    </r>
    <r>
      <rPr>
        <sz val="11"/>
        <color theme="1"/>
        <rFont val="Calibri"/>
        <family val="2"/>
        <scheme val="minor"/>
      </rPr>
      <t xml:space="preserve">  You may not sublicense, sell, lease, rent, assign or otherwise transfer the license rights granted herein without the prior written consent of TreePlan Software.
</t>
    </r>
  </si>
  <si>
    <r>
      <t>Modifications</t>
    </r>
    <r>
      <rPr>
        <sz val="11"/>
        <color theme="1"/>
        <rFont val="Calibri"/>
        <family val="2"/>
        <scheme val="minor"/>
      </rPr>
      <t xml:space="preserve">  You may not modify or adapt the Software or merge it into another program.
</t>
    </r>
  </si>
  <si>
    <r>
      <rPr>
        <b/>
        <sz val="11"/>
        <color theme="1"/>
        <rFont val="Calibri"/>
        <family val="2"/>
        <scheme val="minor"/>
      </rPr>
      <t>Reverse Engineering</t>
    </r>
    <r>
      <rPr>
        <sz val="11"/>
        <color theme="1"/>
        <rFont val="Calibri"/>
        <family val="2"/>
        <scheme val="minor"/>
      </rPr>
      <t xml:space="preserve">  You may not reverse engineer, disassemble, decompile, or make any attempt to discover the source code of the Software.
</t>
    </r>
  </si>
  <si>
    <r>
      <rPr>
        <b/>
        <sz val="11"/>
        <color theme="1"/>
        <rFont val="Calibri"/>
        <family val="2"/>
        <scheme val="minor"/>
      </rPr>
      <t>Sublicensing</t>
    </r>
    <r>
      <rPr>
        <sz val="11"/>
        <color theme="1"/>
        <rFont val="Calibri"/>
        <family val="2"/>
        <scheme val="minor"/>
      </rPr>
      <t xml:space="preserve">  You may not sublicense, rent, lease, or lend any portion of the Software and related explanatory written and electronic materials.
</t>
    </r>
  </si>
  <si>
    <r>
      <rPr>
        <b/>
        <sz val="11"/>
        <color theme="1"/>
        <rFont val="Calibri"/>
        <family val="2"/>
        <scheme val="minor"/>
      </rPr>
      <t>Limited Warranty</t>
    </r>
    <r>
      <rPr>
        <sz val="11"/>
        <color theme="1"/>
        <rFont val="Calibri"/>
        <family val="2"/>
        <scheme val="minor"/>
      </rPr>
      <t xml:space="preserve">  We warrant that for a period of 90 days after delivery of this copy of the Software to you the Software will perform in substantial accordance with the related explanatory materials. 
To the extent permitted by applicable law, the foregoing limited warranty is in lieu of all other warranties or conditions, express or implied, and we disclaim any and all implied warranties or conditions, including any implied warranty of title, non-infringement, merchantability or fitness for a particular purpose, regardless of whether we know or had reason to know of your particular needs. 
No employee, agent, dealer, reseller, or distributor of ours is authorized to modify this limited warranty nor to make any additional warranties. 
Some states do not allow the limitation or exclusion of liability for incidental or consequential damages, so the above limitation may not apply to you.
</t>
    </r>
  </si>
  <si>
    <r>
      <rPr>
        <b/>
        <sz val="11"/>
        <color theme="1"/>
        <rFont val="Calibri"/>
        <family val="2"/>
        <scheme val="minor"/>
      </rPr>
      <t>Limited Remedy</t>
    </r>
    <r>
      <rPr>
        <sz val="11"/>
        <color theme="1"/>
        <rFont val="Calibri"/>
        <family val="2"/>
        <scheme val="minor"/>
      </rPr>
      <t xml:space="preserve">  Our entire liability and your exclusive remedy for breach of the foregoing warranty shall be, at our option, to either return the price you paid or replace the Software file that does not meet the foregoing warranty.
In no event will we be liable to you for any damages, including any lost profits, lost savings, or other incidental or consequential damages arising from the use or the inability to use the Software (even if we or an authorized dealer, reseller, or distributor has been advised of the possibility of these damages), or for any claim by any other party.
Some states do not allow the limitation or exclusion of liability for incidental or consequential damages, so the above limitation may not apply to you.
</t>
    </r>
  </si>
  <si>
    <r>
      <rPr>
        <b/>
        <sz val="11"/>
        <color theme="1"/>
        <rFont val="Calibri"/>
        <family val="2"/>
        <scheme val="minor"/>
      </rPr>
      <t xml:space="preserve">Termination  </t>
    </r>
    <r>
      <rPr>
        <sz val="11"/>
        <color theme="1"/>
        <rFont val="Calibri"/>
        <family val="2"/>
        <scheme val="minor"/>
      </rPr>
      <t xml:space="preserve">This license agreement takes effect upon your use of the Software and remains effective until terminated. You may terminate it at any time by destroying all copies of the Software and related explanatory materials in your possession. It will also automatically terminate if you fail to comply with any term or condition of this license agreement. You agree on termination of this license to destroy all copies of the Software and related explanatory materials in your possession.
</t>
    </r>
  </si>
  <si>
    <r>
      <rPr>
        <b/>
        <sz val="11"/>
        <color theme="1"/>
        <rFont val="Calibri"/>
        <family val="2"/>
        <scheme val="minor"/>
      </rPr>
      <t xml:space="preserve">Confidentiality  </t>
    </r>
    <r>
      <rPr>
        <sz val="11"/>
        <color theme="1"/>
        <rFont val="Calibri"/>
        <family val="2"/>
        <scheme val="minor"/>
      </rPr>
      <t xml:space="preserve">The Software contains trade secrets and proprietary know-how that belong to us and it is being made available to you in strict confidence. Any use or disclosure of the Software, or of its algorithms, protocols or interfaces, other than in strict accordance with this license agreement, may be actionable as a violation of our trade secret rights.
</t>
    </r>
  </si>
  <si>
    <r>
      <rPr>
        <b/>
        <sz val="11"/>
        <color theme="1"/>
        <rFont val="Calibri"/>
        <family val="2"/>
        <scheme val="minor"/>
      </rPr>
      <t xml:space="preserve">General Provisions  </t>
    </r>
    <r>
      <rPr>
        <sz val="11"/>
        <color theme="1"/>
        <rFont val="Calibri"/>
        <family val="2"/>
        <scheme val="minor"/>
      </rPr>
      <t xml:space="preserve">This written license agreement is the exclusive agreement between you and us concerning the Software and related explanatory materials and supersedes any prior purchase order, communication, advertising or representation concerning the Software.
This license agreement may be modified only by a writing signed by you and us.
In the event of litigation between you and us concerning the Software or related explanatory materials, the prevailing party in the litigation will be entitled to recover attorney fees and expenses from the other party.
This license agreement is governed by the laws of the State of California.
You agree that the Software will not be shipped, transferred or exported into any country or used in any manner prohibited by the United States Export Administration Act or any other export laws, restrictions or regulations.
</t>
    </r>
  </si>
  <si>
    <t>SimVoi Simulation Data</t>
  </si>
  <si>
    <t>SimVoi Bivariate Summary</t>
  </si>
  <si>
    <t>(current date)</t>
  </si>
  <si>
    <t>(current time)</t>
  </si>
  <si>
    <t>(file name)</t>
  </si>
  <si>
    <r>
      <t>Title</t>
    </r>
    <r>
      <rPr>
        <sz val="11"/>
        <color theme="1"/>
        <rFont val="Calibri"/>
        <family val="2"/>
        <scheme val="minor"/>
      </rPr>
      <t xml:space="preserve">  License Agreement for TreePlan, SensIt, and SimVoi
</t>
    </r>
  </si>
  <si>
    <r>
      <t>Definitions</t>
    </r>
    <r>
      <rPr>
        <sz val="11"/>
        <color theme="1"/>
        <rFont val="Calibri"/>
        <family val="2"/>
        <scheme val="minor"/>
      </rPr>
      <t xml:space="preserve">  The software product, “Software,” means the Pro, Student, or Trial version of TreePlan, SensIt, or SimVoi, including the Excel add-in files, associated example files, and electronic documentation files, and also any updates or modifications of the foregoing provided by TreePlan Software. 
The licensor, “TreePlan Software” or “We” or “Us” or “Our,” means Mike Middleton or Michael R. Middleton, doing business as TreePlan Software, a sole proprietorship, located at 2105 Buchanan Street, #1, San Francisco, CA 94115 USA. 
The licensee, “You” or “Your,” means the individual person or a single organizational entity that is being licensed to use the Software. 
This license agreement, “Agreement,” means this legal and binding agreement between you and TreePlan Software for the Software you are about to download, install, or use.
"Use" of the Software means the use of any of the Software functions to define, solve, analyze, or obtain results for a user-defined model.
</t>
    </r>
  </si>
  <si>
    <r>
      <t>Pro License</t>
    </r>
    <r>
      <rPr>
        <sz val="11"/>
        <color theme="1"/>
        <rFont val="Calibri"/>
        <family val="2"/>
        <scheme val="minor"/>
      </rPr>
      <t xml:space="preserve">  Upon purchase or receipt of a Pro license, you may install and use the Pro version of the Software for single individual use on multiple computers, or you may install the Pro version on a single computer for shared use, but not both.
</t>
    </r>
  </si>
  <si>
    <r>
      <t>Volume Licenses</t>
    </r>
    <r>
      <rPr>
        <sz val="11"/>
        <color theme="1"/>
        <rFont val="Calibri"/>
        <family val="2"/>
        <scheme val="minor"/>
      </rPr>
      <t xml:space="preserve">  For a volume purchase of Pro or Student licenses for a group of individual users, the primary purchaser may duplicate and distribute the corresponding version of the Software to those licensed users by disk, secure network, secure web site, or email attachment. For any method of distribution, the Software must be accessible only to people who have a license. 
For a volume purchase of Pro or Student licenses for shared use on a group of computers, each computer must have its own license, regardless of whether the Software is used at different times or concurrently. The Software may be installed on each licensed computer or on a network, provided there is a license for each computer that will access the Software through the network.
For a volume purchase, TreePlan Software provides support only to the primary purchaser or to another person designated by the purchaser.
</t>
    </r>
  </si>
  <si>
    <r>
      <rPr>
        <b/>
        <sz val="11"/>
        <rFont val="Calibri"/>
        <family val="2"/>
      </rPr>
      <t>SimVoi Overview</t>
    </r>
    <r>
      <rPr>
        <sz val="11"/>
        <rFont val="Calibri"/>
        <family val="2"/>
      </rPr>
      <t xml:space="preserve">  
SimVoi Monte Carlo Simulation Add-In with Value of Information 
for Windows Excel 2010 &amp; 2013 &amp; 2016 &amp; 2019 &amp; 365  
and Mac Excel 2016 &amp; 2019 &amp; 365 
Before using SimVoi, you build a model in an Excel worksheet with input cells for uncertain assumptions, an output value cell, and formulas that describe how the output value depends on the input assumptions.  
Next you use SimVoi's random number generator functions to provide values for your model's uncontrollable, uncertain inputs. 
Then you use SimVoi to run a simulation. SimVoi repeatedly samples the uncertain inputs, collects the model's input and output values, and summarizes the values in tables and charts.
SimVoi's results summarize the uncertainty about the output value that depends upon the uncertain inputs. 
Value of information measures how much you should be willing to pay to resolve the uncertainty about each input variable.
All of SimVoi’s functionality is included in the SimVoi add-in file. There is no separate setup file or help file.
</t>
    </r>
  </si>
  <si>
    <r>
      <rPr>
        <b/>
        <sz val="11"/>
        <rFont val="Calibri"/>
        <family val="2"/>
      </rPr>
      <t xml:space="preserve">SimVoi Features </t>
    </r>
    <r>
      <rPr>
        <sz val="11"/>
        <rFont val="Calibri"/>
        <family val="2"/>
      </rPr>
      <t xml:space="preserve"> 
SimVoi facilitates Monte Carlo simulation by providing:
Seventeen random number generator functions
Ability to set the seed for random number generation
Automatic repeated sampling for simulation
Frequency distribution of simulation results
Histogram and cumulative distribution charts
Correlations r and r^2 for each pair of variables
Bivariate XY scatter plots for each pair of variables
Value of information for each input variable
</t>
    </r>
  </si>
  <si>
    <r>
      <rPr>
        <b/>
        <sz val="11"/>
        <rFont val="Calibri"/>
        <family val="2"/>
      </rPr>
      <t xml:space="preserve">Random Numbers  </t>
    </r>
    <r>
      <rPr>
        <sz val="11"/>
        <rFont val="Calibri"/>
        <family val="2"/>
      </rPr>
      <t xml:space="preserve">
SimVoi adds seventeen random number generator functions to Excel. 
You can use these functions as inputs to your model by typing the function name and arguments in a worksheet cell. Or, choose (ribbon) Formulas &gt; fx Insert Function &gt; (category) User Defined, and select the appropriate function from the list box.  
RANDBETA(alpha,beta,,[MinValue],[MaxValue])
RANDBINOMIAL(trials,probability_s)
RANDBIVARNORMAL(mean1,stdev1,mean2,stdev2,correl12)
RANDCUMULATIVE(value_cumul)
RANDDISCRETE(value_discrete)
RANDEXPONENTIAL(lambda)
RANDINTEGER(bottom,top)
RANDLOGNORMAL(Mean,StDev)
RANDNORMAL(mean,standard_dev)
RANDPOISSON(mean)
RANDSAMPLE(population)
RANDTRIBETA(minimum,most_likely,maximum,[shape])
RANDTRIANGULAR(minimum,most_likely,maximum)
RANDTRUNCBIVARNORMAL(mean1,stdev1,mean2,stdev2,
     correl12,[min1],[max1],[min2],[max2])
RANDTRUNCLOGNORMAL(Mean,StDev,[MinValue],[MaxValue])
RANDTRUNCNORMAL(Mean,StDev,[MinValue],[MaxValue])
RANDUNIFORM(minimum,maximum)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</si>
</sst>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
    <numFmt numFmtId="165" formatCode="&quot;$&quot;#,##0.00"/>
    <numFmt numFmtId="166" formatCode="0.0"/>
    <numFmt numFmtId="167" formatCode="0.0%"/>
    <numFmt numFmtId="168" formatCode="\+#,##0.000;\-#,##0.000;0.000"/>
    <numFmt numFmtId="169" formatCode="#,##0.0000;\-#,##0.00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
      <name val="Calibri"/>
      <family val="2"/>
      <scheme val="minor"/>
    </font>
    <font>
      <sz val="11"/>
      <name val="Calibri"/>
      <family val="2"/>
    </font>
    <font>
      <b/>
      <sz val="1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30">
    <xf numFmtId="0" fontId="0" fillId="0" borderId="0" xfId="0"/>
    <xf numFmtId="164" fontId="0" fillId="0" borderId="0" xfId="0" applyNumberFormat="1"/>
    <xf numFmtId="165" fontId="0" fillId="0" borderId="0" xfId="0" quotePrefix="1" applyNumberFormat="1"/>
    <xf numFmtId="164" fontId="0" fillId="0" borderId="0" xfId="0" quotePrefix="1" applyNumberFormat="1"/>
    <xf numFmtId="0" fontId="0" fillId="0" borderId="0" xfId="0" applyAlignment="1">
      <alignment horizontal="right"/>
    </xf>
    <xf numFmtId="166" fontId="0" fillId="0" borderId="0" xfId="0" applyNumberFormat="1"/>
    <xf numFmtId="1" fontId="0" fillId="0" borderId="0" xfId="0" quotePrefix="1" applyNumberFormat="1"/>
    <xf numFmtId="164" fontId="0" fillId="0" borderId="0" xfId="0" applyNumberFormat="1" applyAlignment="1">
      <alignment horizontal="left"/>
    </xf>
    <xf numFmtId="1" fontId="0" fillId="0" borderId="0" xfId="0" applyNumberFormat="1"/>
    <xf numFmtId="165" fontId="0" fillId="0" borderId="0" xfId="0" applyNumberFormat="1"/>
    <xf numFmtId="0" fontId="0" fillId="0" borderId="0" xfId="0" quotePrefix="1" applyAlignment="1">
      <alignment horizontal="right"/>
    </xf>
    <xf numFmtId="1" fontId="0" fillId="0" borderId="0" xfId="0" quotePrefix="1" applyNumberFormat="1" applyAlignment="1">
      <alignment horizontal="right"/>
    </xf>
    <xf numFmtId="0" fontId="0" fillId="0" borderId="0" xfId="0" applyAlignment="1">
      <alignment horizontal="left"/>
    </xf>
    <xf numFmtId="14" fontId="0" fillId="0" borderId="0" xfId="0" applyNumberFormat="1" applyAlignment="1">
      <alignment horizontal="left"/>
    </xf>
    <xf numFmtId="0" fontId="0" fillId="0" borderId="0" xfId="0" applyAlignment="1"/>
    <xf numFmtId="167" fontId="1" fillId="0" borderId="0" xfId="1" applyNumberFormat="1" applyFont="1" applyAlignment="1">
      <alignment horizontal="right"/>
    </xf>
    <xf numFmtId="168" fontId="0" fillId="0" borderId="0" xfId="0" applyNumberFormat="1"/>
    <xf numFmtId="164" fontId="0" fillId="0" borderId="0" xfId="0" applyNumberFormat="1" applyAlignment="1">
      <alignment horizontal="right"/>
    </xf>
    <xf numFmtId="1" fontId="0" fillId="0" borderId="0" xfId="0" applyNumberFormat="1" applyAlignment="1">
      <alignment horizontal="right"/>
    </xf>
    <xf numFmtId="165" fontId="0" fillId="0" borderId="0" xfId="0" applyNumberFormat="1" applyAlignment="1">
      <alignment horizontal="right"/>
    </xf>
    <xf numFmtId="168" fontId="0" fillId="0" borderId="0" xfId="0" applyNumberFormat="1" applyAlignment="1">
      <alignment horizontal="right"/>
    </xf>
    <xf numFmtId="0" fontId="0" fillId="0" borderId="0" xfId="0" applyAlignment="1">
      <alignment horizontal="center"/>
    </xf>
    <xf numFmtId="169" fontId="0" fillId="0" borderId="1" xfId="0" applyNumberFormat="1" applyBorder="1" applyAlignment="1">
      <alignment horizontal="center"/>
    </xf>
    <xf numFmtId="0" fontId="4" fillId="0" borderId="0" xfId="0" applyFont="1" applyAlignment="1">
      <alignment horizontal="centerContinuous"/>
    </xf>
    <xf numFmtId="0" fontId="0" fillId="0" borderId="0" xfId="0" applyAlignment="1">
      <alignment horizontal="centerContinuous"/>
    </xf>
    <xf numFmtId="0" fontId="5" fillId="0" borderId="0" xfId="2" applyFont="1" applyAlignment="1">
      <alignment vertical="top" wrapText="1"/>
    </xf>
    <xf numFmtId="0" fontId="2" fillId="0" borderId="0" xfId="0" applyFont="1" applyAlignment="1">
      <alignment vertical="top" wrapText="1"/>
    </xf>
    <xf numFmtId="0" fontId="0" fillId="0" borderId="0" xfId="0" applyFont="1" applyAlignment="1">
      <alignment vertical="top" wrapText="1"/>
    </xf>
    <xf numFmtId="0" fontId="0" fillId="0" borderId="0" xfId="0" applyFont="1"/>
    <xf numFmtId="0" fontId="5" fillId="0" borderId="0" xfId="2" applyFont="1" applyAlignment="1">
      <alignment horizontal="justify" vertical="top" wrapText="1"/>
    </xf>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Histogram For 500 Trials</a:t>
            </a:r>
          </a:p>
        </c:rich>
      </c:tx>
      <c:overlay val="0"/>
    </c:title>
    <c:autoTitleDeleted val="0"/>
    <c:plotArea>
      <c:layout/>
      <c:barChart>
        <c:barDir val="col"/>
        <c:grouping val="clustered"/>
        <c:varyColors val="0"/>
        <c:ser>
          <c:idx val="0"/>
          <c:order val="0"/>
          <c:spPr>
            <a:noFill/>
            <a:ln>
              <a:solidFill>
                <a:srgbClr val="000000"/>
              </a:solidFill>
              <a:prstDash val="solid"/>
            </a:ln>
          </c:spPr>
          <c:invertIfNegative val="0"/>
          <c:cat>
            <c:numRef>
              <c:f>'SimVoi Univariate Summary'!$H$51:$H$66</c:f>
              <c:numCache>
                <c:formatCode>"$"#,##0</c:formatCode>
                <c:ptCount val="16"/>
                <c:pt idx="0">
                  <c:v>25000</c:v>
                </c:pt>
                <c:pt idx="1">
                  <c:v>30000</c:v>
                </c:pt>
                <c:pt idx="2">
                  <c:v>35000</c:v>
                </c:pt>
                <c:pt idx="3">
                  <c:v>40000</c:v>
                </c:pt>
                <c:pt idx="4">
                  <c:v>45000</c:v>
                </c:pt>
                <c:pt idx="5">
                  <c:v>50000</c:v>
                </c:pt>
                <c:pt idx="6">
                  <c:v>55000</c:v>
                </c:pt>
                <c:pt idx="7">
                  <c:v>60000</c:v>
                </c:pt>
                <c:pt idx="8">
                  <c:v>65000</c:v>
                </c:pt>
                <c:pt idx="9">
                  <c:v>70000</c:v>
                </c:pt>
                <c:pt idx="10">
                  <c:v>75000</c:v>
                </c:pt>
                <c:pt idx="11">
                  <c:v>80000</c:v>
                </c:pt>
                <c:pt idx="12">
                  <c:v>85000</c:v>
                </c:pt>
                <c:pt idx="13">
                  <c:v>90000</c:v>
                </c:pt>
                <c:pt idx="14">
                  <c:v>95000</c:v>
                </c:pt>
                <c:pt idx="15">
                  <c:v>100000</c:v>
                </c:pt>
              </c:numCache>
            </c:numRef>
          </c:cat>
          <c:val>
            <c:numRef>
              <c:f>'SimVoi Univariate Summary'!$I$51:$I$66</c:f>
              <c:numCache>
                <c:formatCode>General</c:formatCode>
                <c:ptCount val="16"/>
                <c:pt idx="0">
                  <c:v>1</c:v>
                </c:pt>
                <c:pt idx="1">
                  <c:v>6</c:v>
                </c:pt>
                <c:pt idx="2">
                  <c:v>8</c:v>
                </c:pt>
                <c:pt idx="3">
                  <c:v>30</c:v>
                </c:pt>
                <c:pt idx="4">
                  <c:v>38</c:v>
                </c:pt>
                <c:pt idx="5">
                  <c:v>52</c:v>
                </c:pt>
                <c:pt idx="6">
                  <c:v>74</c:v>
                </c:pt>
                <c:pt idx="7">
                  <c:v>67</c:v>
                </c:pt>
                <c:pt idx="8">
                  <c:v>64</c:v>
                </c:pt>
                <c:pt idx="9">
                  <c:v>63</c:v>
                </c:pt>
                <c:pt idx="10">
                  <c:v>33</c:v>
                </c:pt>
                <c:pt idx="11">
                  <c:v>32</c:v>
                </c:pt>
                <c:pt idx="12">
                  <c:v>14</c:v>
                </c:pt>
                <c:pt idx="13">
                  <c:v>9</c:v>
                </c:pt>
                <c:pt idx="14">
                  <c:v>8</c:v>
                </c:pt>
                <c:pt idx="15">
                  <c:v>1</c:v>
                </c:pt>
              </c:numCache>
            </c:numRef>
          </c:val>
        </c:ser>
        <c:dLbls>
          <c:showLegendKey val="0"/>
          <c:showVal val="0"/>
          <c:showCatName val="0"/>
          <c:showSerName val="0"/>
          <c:showPercent val="0"/>
          <c:showBubbleSize val="0"/>
        </c:dLbls>
        <c:gapWidth val="0"/>
        <c:axId val="169295360"/>
        <c:axId val="140989504"/>
      </c:barChart>
      <c:scatterChart>
        <c:scatterStyle val="lineMarker"/>
        <c:varyColors val="0"/>
        <c:ser>
          <c:idx val="1"/>
          <c:order val="1"/>
          <c:spPr>
            <a:ln w="28575">
              <a:noFill/>
            </a:ln>
          </c:spPr>
          <c:marker>
            <c:symbol val="none"/>
          </c:marker>
          <c:yVal>
            <c:numLit>
              <c:formatCode>General</c:formatCode>
              <c:ptCount val="2"/>
              <c:pt idx="0">
                <c:v>1</c:v>
              </c:pt>
              <c:pt idx="1">
                <c:v>2</c:v>
              </c:pt>
            </c:numLit>
          </c:yVal>
          <c:smooth val="0"/>
        </c:ser>
        <c:dLbls>
          <c:showLegendKey val="0"/>
          <c:showVal val="0"/>
          <c:showCatName val="0"/>
          <c:showSerName val="0"/>
          <c:showPercent val="0"/>
          <c:showBubbleSize val="0"/>
        </c:dLbls>
        <c:axId val="140990656"/>
        <c:axId val="140990080"/>
      </c:scatterChart>
      <c:catAx>
        <c:axId val="169295360"/>
        <c:scaling>
          <c:orientation val="minMax"/>
        </c:scaling>
        <c:delete val="1"/>
        <c:axPos val="b"/>
        <c:numFmt formatCode="&quot;$&quot;#,##0" sourceLinked="1"/>
        <c:majorTickMark val="out"/>
        <c:minorTickMark val="none"/>
        <c:tickLblPos val="nextTo"/>
        <c:crossAx val="140989504"/>
        <c:crosses val="autoZero"/>
        <c:auto val="1"/>
        <c:lblAlgn val="ctr"/>
        <c:lblOffset val="100"/>
        <c:noMultiLvlLbl val="0"/>
      </c:catAx>
      <c:valAx>
        <c:axId val="140989504"/>
        <c:scaling>
          <c:orientation val="minMax"/>
        </c:scaling>
        <c:delete val="0"/>
        <c:axPos val="l"/>
        <c:title>
          <c:tx>
            <c:rich>
              <a:bodyPr/>
              <a:lstStyle/>
              <a:p>
                <a:pPr>
                  <a:defRPr b="0" i="0"/>
                </a:pPr>
                <a:r>
                  <a:rPr lang="en-US" b="0" i="0"/>
                  <a:t>Column Frequency</a:t>
                </a:r>
              </a:p>
            </c:rich>
          </c:tx>
          <c:overlay val="0"/>
        </c:title>
        <c:numFmt formatCode="General" sourceLinked="1"/>
        <c:majorTickMark val="out"/>
        <c:minorTickMark val="none"/>
        <c:tickLblPos val="nextTo"/>
        <c:spPr>
          <a:ln>
            <a:solidFill>
              <a:srgbClr val="000000"/>
            </a:solidFill>
            <a:prstDash val="solid"/>
          </a:ln>
        </c:spPr>
        <c:txPr>
          <a:bodyPr/>
          <a:lstStyle/>
          <a:p>
            <a:pPr>
              <a:defRPr sz="800" b="0" i="0"/>
            </a:pPr>
            <a:endParaRPr lang="en-US"/>
          </a:p>
        </c:txPr>
        <c:crossAx val="169295360"/>
        <c:crosses val="autoZero"/>
        <c:crossBetween val="between"/>
      </c:valAx>
      <c:valAx>
        <c:axId val="140990080"/>
        <c:scaling>
          <c:orientation val="minMax"/>
        </c:scaling>
        <c:delete val="1"/>
        <c:axPos val="r"/>
        <c:numFmt formatCode="General" sourceLinked="1"/>
        <c:majorTickMark val="out"/>
        <c:minorTickMark val="none"/>
        <c:tickLblPos val="nextTo"/>
        <c:crossAx val="140990656"/>
        <c:crosses val="max"/>
        <c:crossBetween val="midCat"/>
      </c:valAx>
      <c:valAx>
        <c:axId val="140990656"/>
        <c:scaling>
          <c:orientation val="minMax"/>
          <c:max val="100000"/>
          <c:min val="20000"/>
        </c:scaling>
        <c:delete val="0"/>
        <c:axPos val="b"/>
        <c:title>
          <c:tx>
            <c:rich>
              <a:bodyPr/>
              <a:lstStyle/>
              <a:p>
                <a:pPr>
                  <a:defRPr b="0" i="0"/>
                </a:pPr>
                <a:r>
                  <a:rPr lang="en-US" b="0" i="0"/>
                  <a:t>Net Cash Flow, Column Width = $5,000</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0990080"/>
        <c:crossesAt val="0"/>
        <c:crossBetween val="midCat"/>
        <c:majorUnit val="10000"/>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0.9890, r-squared = 0.9781,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xVal>
          <c:y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yVal>
          <c:smooth val="0"/>
        </c:ser>
        <c:dLbls>
          <c:showLegendKey val="0"/>
          <c:showVal val="0"/>
          <c:showCatName val="0"/>
          <c:showSerName val="0"/>
          <c:showPercent val="0"/>
          <c:showBubbleSize val="0"/>
        </c:dLbls>
        <c:axId val="142922240"/>
        <c:axId val="142922816"/>
      </c:scatterChart>
      <c:valAx>
        <c:axId val="142922240"/>
        <c:scaling>
          <c:orientation val="minMax"/>
          <c:max val="1500"/>
          <c:min val="500"/>
        </c:scaling>
        <c:delete val="0"/>
        <c:axPos val="b"/>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rot="0" vert="horz"/>
          <a:lstStyle/>
          <a:p>
            <a:pPr>
              <a:defRPr sz="800" b="0" i="0"/>
            </a:pPr>
            <a:endParaRPr lang="en-US"/>
          </a:p>
        </c:txPr>
        <c:crossAx val="142922816"/>
        <c:crossesAt val="20000"/>
        <c:crossBetween val="midCat"/>
      </c:valAx>
      <c:valAx>
        <c:axId val="142922816"/>
        <c:scaling>
          <c:orientation val="minMax"/>
          <c:max val="100000"/>
          <c:min val="20000"/>
        </c:scaling>
        <c:delete val="0"/>
        <c:axPos val="l"/>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2922240"/>
        <c:crossesAt val="500"/>
        <c:crossBetween val="midCat"/>
      </c:valAx>
      <c:spPr>
        <a:noFill/>
      </c:spPr>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-0.0388, r-squared = 0.0015,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xVal>
          <c:y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yVal>
          <c:smooth val="0"/>
        </c:ser>
        <c:dLbls>
          <c:showLegendKey val="0"/>
          <c:showVal val="0"/>
          <c:showCatName val="0"/>
          <c:showSerName val="0"/>
          <c:showPercent val="0"/>
          <c:showBubbleSize val="0"/>
        </c:dLbls>
        <c:axId val="142924544"/>
        <c:axId val="142925120"/>
      </c:scatterChart>
      <c:valAx>
        <c:axId val="142924544"/>
        <c:scaling>
          <c:orientation val="minMax"/>
          <c:max val="11"/>
          <c:min val="6"/>
        </c:scaling>
        <c:delete val="0"/>
        <c:axPos val="b"/>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rot="0" vert="horz"/>
          <a:lstStyle/>
          <a:p>
            <a:pPr>
              <a:defRPr sz="800" b="0" i="0"/>
            </a:pPr>
            <a:endParaRPr lang="en-US"/>
          </a:p>
        </c:txPr>
        <c:crossAx val="142925120"/>
        <c:crossesAt val="20000"/>
        <c:crossBetween val="midCat"/>
      </c:valAx>
      <c:valAx>
        <c:axId val="142925120"/>
        <c:scaling>
          <c:orientation val="minMax"/>
          <c:max val="100000"/>
          <c:min val="20000"/>
        </c:scaling>
        <c:delete val="0"/>
        <c:axPos val="l"/>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2924544"/>
        <c:crossesAt val="6"/>
        <c:crossBetween val="midCat"/>
      </c:valAx>
      <c:spPr>
        <a:noFill/>
      </c:spPr>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-0.1417, r-squared = 0.0201,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xVal>
          <c:y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yVal>
          <c:smooth val="0"/>
        </c:ser>
        <c:dLbls>
          <c:showLegendKey val="0"/>
          <c:showVal val="0"/>
          <c:showCatName val="0"/>
          <c:showSerName val="0"/>
          <c:showPercent val="0"/>
          <c:showBubbleSize val="0"/>
        </c:dLbls>
        <c:axId val="142312576"/>
        <c:axId val="142313152"/>
      </c:scatterChart>
      <c:valAx>
        <c:axId val="142312576"/>
        <c:scaling>
          <c:orientation val="minMax"/>
          <c:max val="16000"/>
          <c:min val="9000"/>
        </c:scaling>
        <c:delete val="0"/>
        <c:axPos val="b"/>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13152"/>
        <c:crossesAt val="20000"/>
        <c:crossBetween val="midCat"/>
      </c:valAx>
      <c:valAx>
        <c:axId val="142313152"/>
        <c:scaling>
          <c:orientation val="minMax"/>
          <c:max val="100000"/>
          <c:min val="20000"/>
        </c:scaling>
        <c:delete val="0"/>
        <c:axPos val="l"/>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2312576"/>
        <c:crossesAt val="9000"/>
        <c:crossBetween val="midCat"/>
      </c:valAx>
      <c:spPr>
        <a:noFill/>
      </c:spPr>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0.9890, r-squared = 0.9781,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xVal>
          <c:y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yVal>
          <c:smooth val="0"/>
        </c:ser>
        <c:dLbls>
          <c:showLegendKey val="0"/>
          <c:showVal val="0"/>
          <c:showCatName val="0"/>
          <c:showSerName val="0"/>
          <c:showPercent val="0"/>
          <c:showBubbleSize val="0"/>
        </c:dLbls>
        <c:axId val="142314880"/>
        <c:axId val="142315456"/>
      </c:scatterChart>
      <c:valAx>
        <c:axId val="142314880"/>
        <c:scaling>
          <c:orientation val="minMax"/>
          <c:max val="100000"/>
          <c:min val="20000"/>
        </c:scaling>
        <c:delete val="0"/>
        <c:axPos val="b"/>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15456"/>
        <c:crossesAt val="500"/>
        <c:crossBetween val="midCat"/>
      </c:valAx>
      <c:valAx>
        <c:axId val="142315456"/>
        <c:scaling>
          <c:orientation val="minMax"/>
          <c:max val="1500"/>
          <c:min val="500"/>
        </c:scaling>
        <c:delete val="0"/>
        <c:axPos val="l"/>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a:lstStyle/>
          <a:p>
            <a:pPr>
              <a:defRPr sz="800" b="0" i="0"/>
            </a:pPr>
            <a:endParaRPr lang="en-US"/>
          </a:p>
        </c:txPr>
        <c:crossAx val="142314880"/>
        <c:crossesAt val="20000"/>
        <c:crossBetween val="midCat"/>
      </c:valAx>
      <c:spPr>
        <a:noFill/>
      </c:spPr>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1.0000, r-squared = 1.0000,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xVal>
          <c:y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yVal>
          <c:smooth val="0"/>
        </c:ser>
        <c:dLbls>
          <c:showLegendKey val="0"/>
          <c:showVal val="0"/>
          <c:showCatName val="0"/>
          <c:showSerName val="0"/>
          <c:showPercent val="0"/>
          <c:showBubbleSize val="0"/>
        </c:dLbls>
        <c:axId val="142317184"/>
        <c:axId val="142317760"/>
      </c:scatterChart>
      <c:valAx>
        <c:axId val="142317184"/>
        <c:scaling>
          <c:orientation val="minMax"/>
          <c:max val="1500"/>
          <c:min val="500"/>
        </c:scaling>
        <c:delete val="0"/>
        <c:axPos val="b"/>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17760"/>
        <c:crossesAt val="500"/>
        <c:crossBetween val="midCat"/>
      </c:valAx>
      <c:valAx>
        <c:axId val="142317760"/>
        <c:scaling>
          <c:orientation val="minMax"/>
          <c:max val="1500"/>
          <c:min val="500"/>
        </c:scaling>
        <c:delete val="0"/>
        <c:axPos val="l"/>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a:lstStyle/>
          <a:p>
            <a:pPr>
              <a:defRPr sz="800" b="0" i="0"/>
            </a:pPr>
            <a:endParaRPr lang="en-US"/>
          </a:p>
        </c:txPr>
        <c:crossAx val="142317184"/>
        <c:crossesAt val="500"/>
        <c:crossBetween val="midCat"/>
      </c:valAx>
      <c:spPr>
        <a:noFill/>
      </c:spPr>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0.0342, r-squared = 0.0012,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xVal>
          <c:y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yVal>
          <c:smooth val="0"/>
        </c:ser>
        <c:dLbls>
          <c:showLegendKey val="0"/>
          <c:showVal val="0"/>
          <c:showCatName val="0"/>
          <c:showSerName val="0"/>
          <c:showPercent val="0"/>
          <c:showBubbleSize val="0"/>
        </c:dLbls>
        <c:axId val="142393344"/>
        <c:axId val="142393920"/>
      </c:scatterChart>
      <c:valAx>
        <c:axId val="142393344"/>
        <c:scaling>
          <c:orientation val="minMax"/>
          <c:max val="11"/>
          <c:min val="6"/>
        </c:scaling>
        <c:delete val="0"/>
        <c:axPos val="b"/>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93920"/>
        <c:crossesAt val="500"/>
        <c:crossBetween val="midCat"/>
      </c:valAx>
      <c:valAx>
        <c:axId val="142393920"/>
        <c:scaling>
          <c:orientation val="minMax"/>
          <c:max val="1500"/>
          <c:min val="500"/>
        </c:scaling>
        <c:delete val="0"/>
        <c:axPos val="l"/>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a:lstStyle/>
          <a:p>
            <a:pPr>
              <a:defRPr sz="800" b="0" i="0"/>
            </a:pPr>
            <a:endParaRPr lang="en-US"/>
          </a:p>
        </c:txPr>
        <c:crossAx val="142393344"/>
        <c:crossesAt val="6"/>
        <c:crossBetween val="midCat"/>
      </c:valAx>
      <c:spPr>
        <a:noFill/>
      </c:spPr>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-0.0145, r-squared = 0.0002,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xVal>
          <c:y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yVal>
          <c:smooth val="0"/>
        </c:ser>
        <c:dLbls>
          <c:showLegendKey val="0"/>
          <c:showVal val="0"/>
          <c:showCatName val="0"/>
          <c:showSerName val="0"/>
          <c:showPercent val="0"/>
          <c:showBubbleSize val="0"/>
        </c:dLbls>
        <c:axId val="142395648"/>
        <c:axId val="142396224"/>
      </c:scatterChart>
      <c:valAx>
        <c:axId val="142395648"/>
        <c:scaling>
          <c:orientation val="minMax"/>
          <c:max val="16000"/>
          <c:min val="9000"/>
        </c:scaling>
        <c:delete val="0"/>
        <c:axPos val="b"/>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96224"/>
        <c:crossesAt val="500"/>
        <c:crossBetween val="midCat"/>
      </c:valAx>
      <c:valAx>
        <c:axId val="142396224"/>
        <c:scaling>
          <c:orientation val="minMax"/>
          <c:max val="1500"/>
          <c:min val="500"/>
        </c:scaling>
        <c:delete val="0"/>
        <c:axPos val="l"/>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a:lstStyle/>
          <a:p>
            <a:pPr>
              <a:defRPr sz="800" b="0" i="0"/>
            </a:pPr>
            <a:endParaRPr lang="en-US"/>
          </a:p>
        </c:txPr>
        <c:crossAx val="142395648"/>
        <c:crossesAt val="9000"/>
        <c:crossBetween val="midCat"/>
      </c:valAx>
      <c:spPr>
        <a:noFill/>
      </c:spPr>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-0.0388, r-squared = 0.0015,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xVal>
          <c:y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yVal>
          <c:smooth val="0"/>
        </c:ser>
        <c:dLbls>
          <c:showLegendKey val="0"/>
          <c:showVal val="0"/>
          <c:showCatName val="0"/>
          <c:showSerName val="0"/>
          <c:showPercent val="0"/>
          <c:showBubbleSize val="0"/>
        </c:dLbls>
        <c:axId val="142397952"/>
        <c:axId val="142398528"/>
      </c:scatterChart>
      <c:valAx>
        <c:axId val="142397952"/>
        <c:scaling>
          <c:orientation val="minMax"/>
          <c:max val="100000"/>
          <c:min val="20000"/>
        </c:scaling>
        <c:delete val="0"/>
        <c:axPos val="b"/>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398528"/>
        <c:crossesAt val="6"/>
        <c:crossBetween val="midCat"/>
      </c:valAx>
      <c:valAx>
        <c:axId val="142398528"/>
        <c:scaling>
          <c:orientation val="minMax"/>
          <c:max val="11"/>
          <c:min val="6"/>
        </c:scaling>
        <c:delete val="0"/>
        <c:axPos val="l"/>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a:lstStyle/>
          <a:p>
            <a:pPr>
              <a:defRPr sz="800" b="0" i="0"/>
            </a:pPr>
            <a:endParaRPr lang="en-US"/>
          </a:p>
        </c:txPr>
        <c:crossAx val="142397952"/>
        <c:crossesAt val="20000"/>
        <c:crossBetween val="midCat"/>
      </c:valAx>
      <c:spPr>
        <a:noFill/>
      </c:spPr>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0.0342, r-squared = 0.0012,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xVal>
          <c:y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yVal>
          <c:smooth val="0"/>
        </c:ser>
        <c:dLbls>
          <c:showLegendKey val="0"/>
          <c:showVal val="0"/>
          <c:showCatName val="0"/>
          <c:showSerName val="0"/>
          <c:showPercent val="0"/>
          <c:showBubbleSize val="0"/>
        </c:dLbls>
        <c:axId val="142400256"/>
        <c:axId val="142400832"/>
      </c:scatterChart>
      <c:valAx>
        <c:axId val="142400256"/>
        <c:scaling>
          <c:orientation val="minMax"/>
          <c:max val="1500"/>
          <c:min val="500"/>
        </c:scaling>
        <c:delete val="0"/>
        <c:axPos val="b"/>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rot="0" vert="horz"/>
          <a:lstStyle/>
          <a:p>
            <a:pPr>
              <a:defRPr sz="800" b="0" i="0"/>
            </a:pPr>
            <a:endParaRPr lang="en-US"/>
          </a:p>
        </c:txPr>
        <c:crossAx val="142400832"/>
        <c:crossesAt val="6"/>
        <c:crossBetween val="midCat"/>
      </c:valAx>
      <c:valAx>
        <c:axId val="142400832"/>
        <c:scaling>
          <c:orientation val="minMax"/>
          <c:max val="11"/>
          <c:min val="6"/>
        </c:scaling>
        <c:delete val="0"/>
        <c:axPos val="l"/>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a:lstStyle/>
          <a:p>
            <a:pPr>
              <a:defRPr sz="800" b="0" i="0"/>
            </a:pPr>
            <a:endParaRPr lang="en-US"/>
          </a:p>
        </c:txPr>
        <c:crossAx val="142400256"/>
        <c:crossesAt val="500"/>
        <c:crossBetween val="midCat"/>
      </c:valAx>
      <c:spPr>
        <a:noFill/>
      </c:spPr>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1.0000, r-squared = 1.0000,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xVal>
          <c:y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yVal>
          <c:smooth val="0"/>
        </c:ser>
        <c:dLbls>
          <c:showLegendKey val="0"/>
          <c:showVal val="0"/>
          <c:showCatName val="0"/>
          <c:showSerName val="0"/>
          <c:showPercent val="0"/>
          <c:showBubbleSize val="0"/>
        </c:dLbls>
        <c:axId val="143115392"/>
        <c:axId val="143115968"/>
      </c:scatterChart>
      <c:valAx>
        <c:axId val="143115392"/>
        <c:scaling>
          <c:orientation val="minMax"/>
          <c:max val="11"/>
          <c:min val="6"/>
        </c:scaling>
        <c:delete val="0"/>
        <c:axPos val="b"/>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rot="0" vert="horz"/>
          <a:lstStyle/>
          <a:p>
            <a:pPr>
              <a:defRPr sz="800" b="0" i="0"/>
            </a:pPr>
            <a:endParaRPr lang="en-US"/>
          </a:p>
        </c:txPr>
        <c:crossAx val="143115968"/>
        <c:crossesAt val="6"/>
        <c:crossBetween val="midCat"/>
      </c:valAx>
      <c:valAx>
        <c:axId val="143115968"/>
        <c:scaling>
          <c:orientation val="minMax"/>
          <c:max val="11"/>
          <c:min val="6"/>
        </c:scaling>
        <c:delete val="0"/>
        <c:axPos val="l"/>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a:lstStyle/>
          <a:p>
            <a:pPr>
              <a:defRPr sz="800" b="0" i="0"/>
            </a:pPr>
            <a:endParaRPr lang="en-US"/>
          </a:p>
        </c:txPr>
        <c:crossAx val="143115392"/>
        <c:crossesAt val="6"/>
        <c:crossBetween val="midCat"/>
      </c:valAx>
      <c:spPr>
        <a:noFill/>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Histogram For 500 Trials</a:t>
            </a:r>
          </a:p>
        </c:rich>
      </c:tx>
      <c:overlay val="0"/>
    </c:title>
    <c:autoTitleDeleted val="0"/>
    <c:plotArea>
      <c:layout/>
      <c:barChart>
        <c:barDir val="col"/>
        <c:grouping val="clustered"/>
        <c:varyColors val="0"/>
        <c:ser>
          <c:idx val="0"/>
          <c:order val="0"/>
          <c:spPr>
            <a:noFill/>
            <a:ln>
              <a:solidFill>
                <a:srgbClr val="000000"/>
              </a:solidFill>
              <a:prstDash val="solid"/>
            </a:ln>
          </c:spPr>
          <c:invertIfNegative val="0"/>
          <c:cat>
            <c:numRef>
              <c:f>'SimVoi Univariate Summary'!$O$51:$O$70</c:f>
              <c:numCache>
                <c:formatCode>0</c:formatCode>
                <c:ptCount val="20"/>
                <c:pt idx="0">
                  <c:v>550</c:v>
                </c:pt>
                <c:pt idx="1">
                  <c:v>600</c:v>
                </c:pt>
                <c:pt idx="2">
                  <c:v>650</c:v>
                </c:pt>
                <c:pt idx="3">
                  <c:v>700</c:v>
                </c:pt>
                <c:pt idx="4">
                  <c:v>750</c:v>
                </c:pt>
                <c:pt idx="5">
                  <c:v>800</c:v>
                </c:pt>
                <c:pt idx="6">
                  <c:v>850</c:v>
                </c:pt>
                <c:pt idx="7">
                  <c:v>900</c:v>
                </c:pt>
                <c:pt idx="8">
                  <c:v>950</c:v>
                </c:pt>
                <c:pt idx="9">
                  <c:v>1000</c:v>
                </c:pt>
                <c:pt idx="10">
                  <c:v>1050</c:v>
                </c:pt>
                <c:pt idx="11">
                  <c:v>1100</c:v>
                </c:pt>
                <c:pt idx="12">
                  <c:v>1150</c:v>
                </c:pt>
                <c:pt idx="13">
                  <c:v>1200</c:v>
                </c:pt>
                <c:pt idx="14">
                  <c:v>1250</c:v>
                </c:pt>
                <c:pt idx="15">
                  <c:v>1300</c:v>
                </c:pt>
                <c:pt idx="16">
                  <c:v>1350</c:v>
                </c:pt>
                <c:pt idx="17">
                  <c:v>1400</c:v>
                </c:pt>
                <c:pt idx="18">
                  <c:v>1450</c:v>
                </c:pt>
                <c:pt idx="19">
                  <c:v>1500</c:v>
                </c:pt>
              </c:numCache>
            </c:numRef>
          </c:cat>
          <c:val>
            <c:numRef>
              <c:f>'SimVoi Univariate Summary'!$P$51:$P$70</c:f>
              <c:numCache>
                <c:formatCode>General</c:formatCode>
                <c:ptCount val="20"/>
                <c:pt idx="0">
                  <c:v>2</c:v>
                </c:pt>
                <c:pt idx="1">
                  <c:v>4</c:v>
                </c:pt>
                <c:pt idx="2">
                  <c:v>6</c:v>
                </c:pt>
                <c:pt idx="3">
                  <c:v>13</c:v>
                </c:pt>
                <c:pt idx="4">
                  <c:v>26</c:v>
                </c:pt>
                <c:pt idx="5">
                  <c:v>21</c:v>
                </c:pt>
                <c:pt idx="6">
                  <c:v>40</c:v>
                </c:pt>
                <c:pt idx="7">
                  <c:v>49</c:v>
                </c:pt>
                <c:pt idx="8">
                  <c:v>49</c:v>
                </c:pt>
                <c:pt idx="9">
                  <c:v>46</c:v>
                </c:pt>
                <c:pt idx="10">
                  <c:v>44</c:v>
                </c:pt>
                <c:pt idx="11">
                  <c:v>58</c:v>
                </c:pt>
                <c:pt idx="12">
                  <c:v>40</c:v>
                </c:pt>
                <c:pt idx="13">
                  <c:v>30</c:v>
                </c:pt>
                <c:pt idx="14">
                  <c:v>22</c:v>
                </c:pt>
                <c:pt idx="15">
                  <c:v>13</c:v>
                </c:pt>
                <c:pt idx="16">
                  <c:v>18</c:v>
                </c:pt>
                <c:pt idx="17">
                  <c:v>7</c:v>
                </c:pt>
                <c:pt idx="18">
                  <c:v>5</c:v>
                </c:pt>
                <c:pt idx="19">
                  <c:v>7</c:v>
                </c:pt>
              </c:numCache>
            </c:numRef>
          </c:val>
        </c:ser>
        <c:dLbls>
          <c:showLegendKey val="0"/>
          <c:showVal val="0"/>
          <c:showCatName val="0"/>
          <c:showSerName val="0"/>
          <c:showPercent val="0"/>
          <c:showBubbleSize val="0"/>
        </c:dLbls>
        <c:gapWidth val="0"/>
        <c:axId val="265905152"/>
        <c:axId val="142098432"/>
      </c:barChart>
      <c:scatterChart>
        <c:scatterStyle val="lineMarker"/>
        <c:varyColors val="0"/>
        <c:ser>
          <c:idx val="1"/>
          <c:order val="1"/>
          <c:spPr>
            <a:ln w="28575">
              <a:noFill/>
            </a:ln>
          </c:spPr>
          <c:marker>
            <c:symbol val="none"/>
          </c:marker>
          <c:yVal>
            <c:numLit>
              <c:formatCode>General</c:formatCode>
              <c:ptCount val="2"/>
              <c:pt idx="0">
                <c:v>1</c:v>
              </c:pt>
              <c:pt idx="1">
                <c:v>2</c:v>
              </c:pt>
            </c:numLit>
          </c:yVal>
          <c:smooth val="0"/>
        </c:ser>
        <c:dLbls>
          <c:showLegendKey val="0"/>
          <c:showVal val="0"/>
          <c:showCatName val="0"/>
          <c:showSerName val="0"/>
          <c:showPercent val="0"/>
          <c:showBubbleSize val="0"/>
        </c:dLbls>
        <c:axId val="142099584"/>
        <c:axId val="142099008"/>
      </c:scatterChart>
      <c:catAx>
        <c:axId val="265905152"/>
        <c:scaling>
          <c:orientation val="minMax"/>
        </c:scaling>
        <c:delete val="1"/>
        <c:axPos val="b"/>
        <c:numFmt formatCode="0" sourceLinked="1"/>
        <c:majorTickMark val="out"/>
        <c:minorTickMark val="none"/>
        <c:tickLblPos val="nextTo"/>
        <c:crossAx val="142098432"/>
        <c:crosses val="autoZero"/>
        <c:auto val="1"/>
        <c:lblAlgn val="ctr"/>
        <c:lblOffset val="100"/>
        <c:noMultiLvlLbl val="0"/>
      </c:catAx>
      <c:valAx>
        <c:axId val="142098432"/>
        <c:scaling>
          <c:orientation val="minMax"/>
        </c:scaling>
        <c:delete val="0"/>
        <c:axPos val="l"/>
        <c:title>
          <c:tx>
            <c:rich>
              <a:bodyPr/>
              <a:lstStyle/>
              <a:p>
                <a:pPr>
                  <a:defRPr b="0" i="0"/>
                </a:pPr>
                <a:r>
                  <a:rPr lang="en-US" b="0" i="0"/>
                  <a:t>Column Frequency</a:t>
                </a:r>
              </a:p>
            </c:rich>
          </c:tx>
          <c:overlay val="0"/>
        </c:title>
        <c:numFmt formatCode="General" sourceLinked="1"/>
        <c:majorTickMark val="out"/>
        <c:minorTickMark val="none"/>
        <c:tickLblPos val="nextTo"/>
        <c:spPr>
          <a:ln>
            <a:solidFill>
              <a:srgbClr val="000000"/>
            </a:solidFill>
            <a:prstDash val="solid"/>
          </a:ln>
        </c:spPr>
        <c:txPr>
          <a:bodyPr/>
          <a:lstStyle/>
          <a:p>
            <a:pPr>
              <a:defRPr sz="800" b="0" i="0"/>
            </a:pPr>
            <a:endParaRPr lang="en-US"/>
          </a:p>
        </c:txPr>
        <c:crossAx val="265905152"/>
        <c:crosses val="autoZero"/>
        <c:crossBetween val="between"/>
      </c:valAx>
      <c:valAx>
        <c:axId val="142099008"/>
        <c:scaling>
          <c:orientation val="minMax"/>
        </c:scaling>
        <c:delete val="1"/>
        <c:axPos val="r"/>
        <c:numFmt formatCode="General" sourceLinked="1"/>
        <c:majorTickMark val="out"/>
        <c:minorTickMark val="none"/>
        <c:tickLblPos val="nextTo"/>
        <c:crossAx val="142099584"/>
        <c:crosses val="max"/>
        <c:crossBetween val="midCat"/>
      </c:valAx>
      <c:valAx>
        <c:axId val="142099584"/>
        <c:scaling>
          <c:orientation val="minMax"/>
          <c:max val="1500"/>
          <c:min val="500"/>
        </c:scaling>
        <c:delete val="0"/>
        <c:axPos val="b"/>
        <c:title>
          <c:tx>
            <c:rich>
              <a:bodyPr/>
              <a:lstStyle/>
              <a:p>
                <a:pPr>
                  <a:defRPr b="0" i="0"/>
                </a:pPr>
                <a:r>
                  <a:rPr lang="en-US" b="0" i="0"/>
                  <a:t>Units Sold, Column Width = 50</a:t>
                </a:r>
              </a:p>
            </c:rich>
          </c:tx>
          <c:overlay val="0"/>
        </c:title>
        <c:numFmt formatCode="0" sourceLinked="0"/>
        <c:majorTickMark val="out"/>
        <c:minorTickMark val="none"/>
        <c:tickLblPos val="nextTo"/>
        <c:spPr>
          <a:ln>
            <a:solidFill>
              <a:srgbClr val="000000"/>
            </a:solidFill>
            <a:prstDash val="solid"/>
          </a:ln>
        </c:spPr>
        <c:txPr>
          <a:bodyPr rot="0" vert="horz"/>
          <a:lstStyle/>
          <a:p>
            <a:pPr>
              <a:defRPr sz="800" b="0" i="0"/>
            </a:pPr>
            <a:endParaRPr lang="en-US"/>
          </a:p>
        </c:txPr>
        <c:crossAx val="142099008"/>
        <c:crossesAt val="0"/>
        <c:crossBetween val="midCat"/>
        <c:majorUnit val="100"/>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-0.0144, r-squared = 0.0002,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xVal>
          <c:y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yVal>
          <c:smooth val="0"/>
        </c:ser>
        <c:dLbls>
          <c:showLegendKey val="0"/>
          <c:showVal val="0"/>
          <c:showCatName val="0"/>
          <c:showSerName val="0"/>
          <c:showPercent val="0"/>
          <c:showBubbleSize val="0"/>
        </c:dLbls>
        <c:axId val="143117696"/>
        <c:axId val="143118272"/>
      </c:scatterChart>
      <c:valAx>
        <c:axId val="143117696"/>
        <c:scaling>
          <c:orientation val="minMax"/>
          <c:max val="16000"/>
          <c:min val="9000"/>
        </c:scaling>
        <c:delete val="0"/>
        <c:axPos val="b"/>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3118272"/>
        <c:crossesAt val="6"/>
        <c:crossBetween val="midCat"/>
      </c:valAx>
      <c:valAx>
        <c:axId val="143118272"/>
        <c:scaling>
          <c:orientation val="minMax"/>
          <c:max val="11"/>
          <c:min val="6"/>
        </c:scaling>
        <c:delete val="0"/>
        <c:axPos val="l"/>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a:lstStyle/>
          <a:p>
            <a:pPr>
              <a:defRPr sz="800" b="0" i="0"/>
            </a:pPr>
            <a:endParaRPr lang="en-US"/>
          </a:p>
        </c:txPr>
        <c:crossAx val="143117696"/>
        <c:crossesAt val="9000"/>
        <c:crossBetween val="midCat"/>
      </c:valAx>
      <c:spPr>
        <a:noFill/>
      </c:spPr>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-0.1417, r-squared = 0.0201,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xVal>
          <c:y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yVal>
          <c:smooth val="0"/>
        </c:ser>
        <c:dLbls>
          <c:showLegendKey val="0"/>
          <c:showVal val="0"/>
          <c:showCatName val="0"/>
          <c:showSerName val="0"/>
          <c:showPercent val="0"/>
          <c:showBubbleSize val="0"/>
        </c:dLbls>
        <c:axId val="143120000"/>
        <c:axId val="143120576"/>
      </c:scatterChart>
      <c:valAx>
        <c:axId val="143120000"/>
        <c:scaling>
          <c:orientation val="minMax"/>
          <c:max val="100000"/>
          <c:min val="20000"/>
        </c:scaling>
        <c:delete val="0"/>
        <c:axPos val="b"/>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3120576"/>
        <c:crossesAt val="9000"/>
        <c:crossBetween val="midCat"/>
      </c:valAx>
      <c:valAx>
        <c:axId val="143120576"/>
        <c:scaling>
          <c:orientation val="minMax"/>
          <c:max val="16000"/>
          <c:min val="9000"/>
        </c:scaling>
        <c:delete val="0"/>
        <c:axPos val="l"/>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3120000"/>
        <c:crossesAt val="20000"/>
        <c:crossBetween val="midCat"/>
      </c:valAx>
      <c:spPr>
        <a:noFill/>
      </c:spPr>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-0.0145, r-squared = 0.0002,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Summary'!$AQ$2:$AQ$101</c:f>
              <c:numCache>
                <c:formatCode>0</c:formatCode>
                <c:ptCount val="100"/>
                <c:pt idx="0">
                  <c:v>854.23049921509573</c:v>
                </c:pt>
                <c:pt idx="1">
                  <c:v>1169.8612101544886</c:v>
                </c:pt>
                <c:pt idx="2">
                  <c:v>1371.0105038075726</c:v>
                </c:pt>
                <c:pt idx="3">
                  <c:v>1079.3100416607313</c:v>
                </c:pt>
                <c:pt idx="4">
                  <c:v>1282.8143712501453</c:v>
                </c:pt>
                <c:pt idx="5">
                  <c:v>1059.6817778812351</c:v>
                </c:pt>
                <c:pt idx="6">
                  <c:v>1124.5207805124694</c:v>
                </c:pt>
                <c:pt idx="7">
                  <c:v>1422.243596117321</c:v>
                </c:pt>
                <c:pt idx="8">
                  <c:v>805.42862854312079</c:v>
                </c:pt>
                <c:pt idx="9">
                  <c:v>834.72797605692745</c:v>
                </c:pt>
                <c:pt idx="10">
                  <c:v>1163.9249930490264</c:v>
                </c:pt>
                <c:pt idx="11">
                  <c:v>953.47243468960346</c:v>
                </c:pt>
                <c:pt idx="12">
                  <c:v>1002.3863059291955</c:v>
                </c:pt>
                <c:pt idx="13">
                  <c:v>832.46673787130999</c:v>
                </c:pt>
                <c:pt idx="14">
                  <c:v>971.40915494715739</c:v>
                </c:pt>
                <c:pt idx="15">
                  <c:v>676.31925852751033</c:v>
                </c:pt>
                <c:pt idx="16">
                  <c:v>700.83626779564349</c:v>
                </c:pt>
                <c:pt idx="17">
                  <c:v>992.28614384053481</c:v>
                </c:pt>
                <c:pt idx="18">
                  <c:v>1208.8526924818707</c:v>
                </c:pt>
                <c:pt idx="19">
                  <c:v>757.34431380622732</c:v>
                </c:pt>
                <c:pt idx="20">
                  <c:v>1015.6611762761873</c:v>
                </c:pt>
                <c:pt idx="21">
                  <c:v>1125.6151042472584</c:v>
                </c:pt>
                <c:pt idx="22">
                  <c:v>1069.8917819320027</c:v>
                </c:pt>
                <c:pt idx="23">
                  <c:v>832.47793550594326</c:v>
                </c:pt>
                <c:pt idx="24">
                  <c:v>743.45777813689813</c:v>
                </c:pt>
                <c:pt idx="25">
                  <c:v>926.00746251347357</c:v>
                </c:pt>
                <c:pt idx="26">
                  <c:v>832.65240194489456</c:v>
                </c:pt>
                <c:pt idx="27">
                  <c:v>1048.4379801212203</c:v>
                </c:pt>
                <c:pt idx="28">
                  <c:v>1030.2035865437097</c:v>
                </c:pt>
                <c:pt idx="29">
                  <c:v>1269.0459592912462</c:v>
                </c:pt>
                <c:pt idx="30">
                  <c:v>1207.3383528489242</c:v>
                </c:pt>
                <c:pt idx="31">
                  <c:v>1167.4198682292281</c:v>
                </c:pt>
                <c:pt idx="32">
                  <c:v>1307.7569829173165</c:v>
                </c:pt>
                <c:pt idx="33">
                  <c:v>1125.9025383985841</c:v>
                </c:pt>
                <c:pt idx="34">
                  <c:v>1144.346987670863</c:v>
                </c:pt>
                <c:pt idx="35">
                  <c:v>1038.9570459175025</c:v>
                </c:pt>
                <c:pt idx="36">
                  <c:v>600.87972981068287</c:v>
                </c:pt>
                <c:pt idx="37">
                  <c:v>874.60344499606697</c:v>
                </c:pt>
                <c:pt idx="38">
                  <c:v>804.83065830392593</c:v>
                </c:pt>
                <c:pt idx="39">
                  <c:v>732.24274000861089</c:v>
                </c:pt>
                <c:pt idx="40">
                  <c:v>990.23418578141161</c:v>
                </c:pt>
                <c:pt idx="41">
                  <c:v>867.09825477689219</c:v>
                </c:pt>
                <c:pt idx="42">
                  <c:v>1470.633751757023</c:v>
                </c:pt>
                <c:pt idx="43">
                  <c:v>1233.5875804751317</c:v>
                </c:pt>
                <c:pt idx="44">
                  <c:v>696.02188628227077</c:v>
                </c:pt>
                <c:pt idx="45">
                  <c:v>922.41557050037852</c:v>
                </c:pt>
                <c:pt idx="46">
                  <c:v>1294.5048946550708</c:v>
                </c:pt>
                <c:pt idx="47">
                  <c:v>1119.1458730094935</c:v>
                </c:pt>
                <c:pt idx="48">
                  <c:v>871.68102852040738</c:v>
                </c:pt>
                <c:pt idx="49">
                  <c:v>538.99080180003625</c:v>
                </c:pt>
                <c:pt idx="50">
                  <c:v>1090.0064026605994</c:v>
                </c:pt>
                <c:pt idx="51">
                  <c:v>1381.4380059949115</c:v>
                </c:pt>
                <c:pt idx="52">
                  <c:v>1034.4274075580267</c:v>
                </c:pt>
                <c:pt idx="53">
                  <c:v>886.15093083884335</c:v>
                </c:pt>
                <c:pt idx="54">
                  <c:v>951.0627538148608</c:v>
                </c:pt>
                <c:pt idx="55">
                  <c:v>997.18004757092388</c:v>
                </c:pt>
                <c:pt idx="56">
                  <c:v>613.55069628782144</c:v>
                </c:pt>
                <c:pt idx="57">
                  <c:v>893.32441296307218</c:v>
                </c:pt>
                <c:pt idx="58">
                  <c:v>979.21131135608368</c:v>
                </c:pt>
                <c:pt idx="59">
                  <c:v>1187.6953989895499</c:v>
                </c:pt>
                <c:pt idx="60">
                  <c:v>745.33349340364225</c:v>
                </c:pt>
                <c:pt idx="61">
                  <c:v>1033.2367039437734</c:v>
                </c:pt>
                <c:pt idx="62">
                  <c:v>966.91894850381607</c:v>
                </c:pt>
                <c:pt idx="63">
                  <c:v>1204.8465738497155</c:v>
                </c:pt>
                <c:pt idx="64">
                  <c:v>1308.8626778755079</c:v>
                </c:pt>
                <c:pt idx="65">
                  <c:v>1388.1368366709171</c:v>
                </c:pt>
                <c:pt idx="66">
                  <c:v>831.99911479402078</c:v>
                </c:pt>
                <c:pt idx="67">
                  <c:v>773.35252005951736</c:v>
                </c:pt>
                <c:pt idx="68">
                  <c:v>1119.0560432018731</c:v>
                </c:pt>
                <c:pt idx="69">
                  <c:v>896.28708319883344</c:v>
                </c:pt>
                <c:pt idx="70">
                  <c:v>980.6104859028452</c:v>
                </c:pt>
                <c:pt idx="71">
                  <c:v>775.63125567558689</c:v>
                </c:pt>
                <c:pt idx="72">
                  <c:v>744.27188118061451</c:v>
                </c:pt>
                <c:pt idx="73">
                  <c:v>1329.3307403705946</c:v>
                </c:pt>
                <c:pt idx="74">
                  <c:v>988.21443263865763</c:v>
                </c:pt>
                <c:pt idx="75">
                  <c:v>1043.8988304091743</c:v>
                </c:pt>
                <c:pt idx="76">
                  <c:v>815.30414517674001</c:v>
                </c:pt>
                <c:pt idx="77">
                  <c:v>1073.6943579369281</c:v>
                </c:pt>
                <c:pt idx="78">
                  <c:v>859.87381406576048</c:v>
                </c:pt>
                <c:pt idx="79">
                  <c:v>1051.3923178232073</c:v>
                </c:pt>
                <c:pt idx="80">
                  <c:v>1305.4874969343787</c:v>
                </c:pt>
                <c:pt idx="81">
                  <c:v>856.35511258006363</c:v>
                </c:pt>
                <c:pt idx="82">
                  <c:v>716.74159294678657</c:v>
                </c:pt>
                <c:pt idx="83">
                  <c:v>1019.4637411597444</c:v>
                </c:pt>
                <c:pt idx="84">
                  <c:v>1326.6852542907861</c:v>
                </c:pt>
                <c:pt idx="85">
                  <c:v>1390.1126832711989</c:v>
                </c:pt>
                <c:pt idx="86">
                  <c:v>921.2321974917412</c:v>
                </c:pt>
                <c:pt idx="87">
                  <c:v>1091.6443304564064</c:v>
                </c:pt>
                <c:pt idx="88">
                  <c:v>1080.9036500692785</c:v>
                </c:pt>
                <c:pt idx="89">
                  <c:v>795.87728446471249</c:v>
                </c:pt>
                <c:pt idx="90">
                  <c:v>1385.0025651443389</c:v>
                </c:pt>
                <c:pt idx="91">
                  <c:v>1305.7105710319795</c:v>
                </c:pt>
                <c:pt idx="92">
                  <c:v>857.59318442339691</c:v>
                </c:pt>
                <c:pt idx="93">
                  <c:v>873.94117244350457</c:v>
                </c:pt>
                <c:pt idx="94">
                  <c:v>1194.1909050114357</c:v>
                </c:pt>
                <c:pt idx="95">
                  <c:v>1067.4961717098668</c:v>
                </c:pt>
                <c:pt idx="96">
                  <c:v>1170.0797885633278</c:v>
                </c:pt>
                <c:pt idx="97">
                  <c:v>873.68270094157731</c:v>
                </c:pt>
                <c:pt idx="98">
                  <c:v>1056.2086196383971</c:v>
                </c:pt>
                <c:pt idx="99">
                  <c:v>1064.546339232998</c:v>
                </c:pt>
              </c:numCache>
            </c:numRef>
          </c:xVal>
          <c:y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yVal>
          <c:smooth val="0"/>
        </c:ser>
        <c:dLbls>
          <c:showLegendKey val="0"/>
          <c:showVal val="0"/>
          <c:showCatName val="0"/>
          <c:showSerName val="0"/>
          <c:showPercent val="0"/>
          <c:showBubbleSize val="0"/>
        </c:dLbls>
        <c:axId val="143982592"/>
        <c:axId val="143983168"/>
      </c:scatterChart>
      <c:valAx>
        <c:axId val="143982592"/>
        <c:scaling>
          <c:orientation val="minMax"/>
          <c:max val="1500"/>
          <c:min val="500"/>
        </c:scaling>
        <c:delete val="0"/>
        <c:axPos val="b"/>
        <c:title>
          <c:tx>
            <c:rich>
              <a:bodyPr/>
              <a:lstStyle/>
              <a:p>
                <a:pPr>
                  <a:defRPr sz="1000" b="0"/>
                </a:pPr>
                <a:r>
                  <a:rPr lang="en-US"/>
                  <a:t>Units Sold</a:t>
                </a:r>
              </a:p>
            </c:rich>
          </c:tx>
          <c:overlay val="0"/>
        </c:title>
        <c:numFmt formatCode="0" sourceLinked="0"/>
        <c:majorTickMark val="out"/>
        <c:minorTickMark val="none"/>
        <c:tickLblPos val="nextTo"/>
        <c:spPr>
          <a:ln>
            <a:solidFill>
              <a:srgbClr val="000000"/>
            </a:solidFill>
            <a:prstDash val="solid"/>
          </a:ln>
        </c:spPr>
        <c:txPr>
          <a:bodyPr rot="0" vert="horz"/>
          <a:lstStyle/>
          <a:p>
            <a:pPr>
              <a:defRPr sz="800" b="0" i="0"/>
            </a:pPr>
            <a:endParaRPr lang="en-US"/>
          </a:p>
        </c:txPr>
        <c:crossAx val="143983168"/>
        <c:crossesAt val="9000"/>
        <c:crossBetween val="midCat"/>
      </c:valAx>
      <c:valAx>
        <c:axId val="143983168"/>
        <c:scaling>
          <c:orientation val="minMax"/>
          <c:max val="16000"/>
          <c:min val="9000"/>
        </c:scaling>
        <c:delete val="0"/>
        <c:axPos val="l"/>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3982592"/>
        <c:crossesAt val="500"/>
        <c:crossBetween val="midCat"/>
      </c:valAx>
      <c:spPr>
        <a:noFill/>
      </c:spPr>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-0.0144, r-squared = 0.0002,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Summary'!$AR$2:$AR$101</c:f>
              <c:numCache>
                <c:formatCode>"$"#,##0.00</c:formatCode>
                <c:ptCount val="100"/>
                <c:pt idx="0">
                  <c:v>8.5799233662856995</c:v>
                </c:pt>
                <c:pt idx="1">
                  <c:v>8.322798937939595</c:v>
                </c:pt>
                <c:pt idx="2">
                  <c:v>7.2014676407269951</c:v>
                </c:pt>
                <c:pt idx="3">
                  <c:v>7.8114824487415646</c:v>
                </c:pt>
                <c:pt idx="4">
                  <c:v>9.1264577824835058</c:v>
                </c:pt>
                <c:pt idx="5">
                  <c:v>6.4124617664148627</c:v>
                </c:pt>
                <c:pt idx="6">
                  <c:v>7.7194234266965269</c:v>
                </c:pt>
                <c:pt idx="7">
                  <c:v>8.5586724364601316</c:v>
                </c:pt>
                <c:pt idx="8">
                  <c:v>7.7186615963105121</c:v>
                </c:pt>
                <c:pt idx="9">
                  <c:v>8.1340117128170455</c:v>
                </c:pt>
                <c:pt idx="10">
                  <c:v>8.2779506621606771</c:v>
                </c:pt>
                <c:pt idx="11">
                  <c:v>8.8425561732773872</c:v>
                </c:pt>
                <c:pt idx="12">
                  <c:v>7.8176447523927246</c:v>
                </c:pt>
                <c:pt idx="13">
                  <c:v>8.1763401795641926</c:v>
                </c:pt>
                <c:pt idx="14">
                  <c:v>7.4217532251195735</c:v>
                </c:pt>
                <c:pt idx="15">
                  <c:v>6.9607603325875838</c:v>
                </c:pt>
                <c:pt idx="16">
                  <c:v>7.8313111702073375</c:v>
                </c:pt>
                <c:pt idx="17">
                  <c:v>9.7125320486051905</c:v>
                </c:pt>
                <c:pt idx="18">
                  <c:v>9.009559051875458</c:v>
                </c:pt>
                <c:pt idx="19">
                  <c:v>8.4294966472512414</c:v>
                </c:pt>
                <c:pt idx="20">
                  <c:v>7.8008792750240925</c:v>
                </c:pt>
                <c:pt idx="21">
                  <c:v>8.0747212853364907</c:v>
                </c:pt>
                <c:pt idx="22">
                  <c:v>9.5188611664136964</c:v>
                </c:pt>
                <c:pt idx="23">
                  <c:v>7.9704068377378556</c:v>
                </c:pt>
                <c:pt idx="24">
                  <c:v>7.273194652571533</c:v>
                </c:pt>
                <c:pt idx="25">
                  <c:v>7.4890830488092668</c:v>
                </c:pt>
                <c:pt idx="26">
                  <c:v>6.6253772842552339</c:v>
                </c:pt>
                <c:pt idx="27">
                  <c:v>7.1289631953929833</c:v>
                </c:pt>
                <c:pt idx="28">
                  <c:v>8.865515044995588</c:v>
                </c:pt>
                <c:pt idx="29">
                  <c:v>9.5252489547739092</c:v>
                </c:pt>
                <c:pt idx="30">
                  <c:v>7.1472363275114752</c:v>
                </c:pt>
                <c:pt idx="31">
                  <c:v>9.6058191533064683</c:v>
                </c:pt>
                <c:pt idx="32">
                  <c:v>10.241340660086065</c:v>
                </c:pt>
                <c:pt idx="33">
                  <c:v>10.162434953613667</c:v>
                </c:pt>
                <c:pt idx="34">
                  <c:v>8.9864388883856208</c:v>
                </c:pt>
                <c:pt idx="35">
                  <c:v>10.407936328515019</c:v>
                </c:pt>
                <c:pt idx="36">
                  <c:v>7.8008296500333696</c:v>
                </c:pt>
                <c:pt idx="37">
                  <c:v>6.7842364334080081</c:v>
                </c:pt>
                <c:pt idx="38">
                  <c:v>10.599768073922213</c:v>
                </c:pt>
                <c:pt idx="39">
                  <c:v>8.6430142967776415</c:v>
                </c:pt>
                <c:pt idx="40">
                  <c:v>8.8076782129061684</c:v>
                </c:pt>
                <c:pt idx="41">
                  <c:v>8.6004192794090457</c:v>
                </c:pt>
                <c:pt idx="42">
                  <c:v>6.9753590967678729</c:v>
                </c:pt>
                <c:pt idx="43">
                  <c:v>9.0865967729533157</c:v>
                </c:pt>
                <c:pt idx="44">
                  <c:v>7.5776808437210308</c:v>
                </c:pt>
                <c:pt idx="45">
                  <c:v>7.5514694334227253</c:v>
                </c:pt>
                <c:pt idx="46">
                  <c:v>7.8368904632660357</c:v>
                </c:pt>
                <c:pt idx="47">
                  <c:v>9.3269928121332253</c:v>
                </c:pt>
                <c:pt idx="48">
                  <c:v>7.5745251901715385</c:v>
                </c:pt>
                <c:pt idx="49">
                  <c:v>7.3224830617261354</c:v>
                </c:pt>
                <c:pt idx="50">
                  <c:v>8.8222645794072836</c:v>
                </c:pt>
                <c:pt idx="51">
                  <c:v>7.8331569712763489</c:v>
                </c:pt>
                <c:pt idx="52">
                  <c:v>9.674772377563313</c:v>
                </c:pt>
                <c:pt idx="53">
                  <c:v>8.1560551039041922</c:v>
                </c:pt>
                <c:pt idx="54">
                  <c:v>8.1572551409244625</c:v>
                </c:pt>
                <c:pt idx="55">
                  <c:v>9.2921158997449247</c:v>
                </c:pt>
                <c:pt idx="56">
                  <c:v>9.8940859446711276</c:v>
                </c:pt>
                <c:pt idx="57">
                  <c:v>8.6643261469741759</c:v>
                </c:pt>
                <c:pt idx="58">
                  <c:v>8.5701734340868221</c:v>
                </c:pt>
                <c:pt idx="59">
                  <c:v>7.4320714885808936</c:v>
                </c:pt>
                <c:pt idx="60">
                  <c:v>10.040984710251649</c:v>
                </c:pt>
                <c:pt idx="61">
                  <c:v>7.2213767236905761</c:v>
                </c:pt>
                <c:pt idx="62">
                  <c:v>8.5054759586683364</c:v>
                </c:pt>
                <c:pt idx="63">
                  <c:v>7.0542713887774964</c:v>
                </c:pt>
                <c:pt idx="64">
                  <c:v>8.3479057428096013</c:v>
                </c:pt>
                <c:pt idx="65">
                  <c:v>7.2978791182437392</c:v>
                </c:pt>
                <c:pt idx="66">
                  <c:v>8.2456543599472436</c:v>
                </c:pt>
                <c:pt idx="67">
                  <c:v>8.3103564919299018</c:v>
                </c:pt>
                <c:pt idx="68">
                  <c:v>7.9659560301513359</c:v>
                </c:pt>
                <c:pt idx="69">
                  <c:v>8.2402581532963293</c:v>
                </c:pt>
                <c:pt idx="70">
                  <c:v>7.9990963910888553</c:v>
                </c:pt>
                <c:pt idx="71">
                  <c:v>6.8660538273821139</c:v>
                </c:pt>
                <c:pt idx="72">
                  <c:v>8.0429410913109169</c:v>
                </c:pt>
                <c:pt idx="73">
                  <c:v>7.1412601472950996</c:v>
                </c:pt>
                <c:pt idx="74">
                  <c:v>9.7249016458402178</c:v>
                </c:pt>
                <c:pt idx="75">
                  <c:v>10.296987174791745</c:v>
                </c:pt>
                <c:pt idx="76">
                  <c:v>8.5136928258463698</c:v>
                </c:pt>
                <c:pt idx="77">
                  <c:v>9.2318636825709106</c:v>
                </c:pt>
                <c:pt idx="78">
                  <c:v>7.9795982688006895</c:v>
                </c:pt>
                <c:pt idx="79">
                  <c:v>7.6423142927603447</c:v>
                </c:pt>
                <c:pt idx="80">
                  <c:v>8.962169920184742</c:v>
                </c:pt>
                <c:pt idx="81">
                  <c:v>7.0438523837947997</c:v>
                </c:pt>
                <c:pt idx="82">
                  <c:v>6.5977580750267029</c:v>
                </c:pt>
                <c:pt idx="83">
                  <c:v>7.9209351504213306</c:v>
                </c:pt>
                <c:pt idx="84">
                  <c:v>7.6797089565400132</c:v>
                </c:pt>
                <c:pt idx="85">
                  <c:v>7.1967193182906062</c:v>
                </c:pt>
                <c:pt idx="86">
                  <c:v>6.6311805502467296</c:v>
                </c:pt>
                <c:pt idx="87">
                  <c:v>8.3480739952298588</c:v>
                </c:pt>
                <c:pt idx="88">
                  <c:v>8.8271698969152794</c:v>
                </c:pt>
                <c:pt idx="89">
                  <c:v>7.6942842737932597</c:v>
                </c:pt>
                <c:pt idx="90">
                  <c:v>8.9203330965468872</c:v>
                </c:pt>
                <c:pt idx="91">
                  <c:v>8.1865485386017198</c:v>
                </c:pt>
                <c:pt idx="92">
                  <c:v>8.1461790873531399</c:v>
                </c:pt>
                <c:pt idx="93">
                  <c:v>9.0928341007166154</c:v>
                </c:pt>
                <c:pt idx="94">
                  <c:v>8.9630357579193358</c:v>
                </c:pt>
                <c:pt idx="95">
                  <c:v>7.1189184145600066</c:v>
                </c:pt>
                <c:pt idx="96">
                  <c:v>7.7879612048405038</c:v>
                </c:pt>
                <c:pt idx="97">
                  <c:v>8.7290845370251056</c:v>
                </c:pt>
                <c:pt idx="98">
                  <c:v>10.313668248811222</c:v>
                </c:pt>
                <c:pt idx="99">
                  <c:v>8.0625349908592057</c:v>
                </c:pt>
              </c:numCache>
            </c:numRef>
          </c:xVal>
          <c:y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yVal>
          <c:smooth val="0"/>
        </c:ser>
        <c:dLbls>
          <c:showLegendKey val="0"/>
          <c:showVal val="0"/>
          <c:showCatName val="0"/>
          <c:showSerName val="0"/>
          <c:showPercent val="0"/>
          <c:showBubbleSize val="0"/>
        </c:dLbls>
        <c:axId val="143984896"/>
        <c:axId val="143985472"/>
      </c:scatterChart>
      <c:valAx>
        <c:axId val="143984896"/>
        <c:scaling>
          <c:orientation val="minMax"/>
          <c:max val="11"/>
          <c:min val="6"/>
        </c:scaling>
        <c:delete val="0"/>
        <c:axPos val="b"/>
        <c:title>
          <c:tx>
            <c:rich>
              <a:bodyPr/>
              <a:lstStyle/>
              <a:p>
                <a:pPr>
                  <a:defRPr sz="1000" b="0"/>
                </a:pPr>
                <a:r>
                  <a:rPr lang="en-US"/>
                  <a:t>Unit Variable Cost</a:t>
                </a:r>
              </a:p>
            </c:rich>
          </c:tx>
          <c:overlay val="0"/>
        </c:title>
        <c:numFmt formatCode="&quot;$&quot;#,##0.00" sourceLinked="0"/>
        <c:majorTickMark val="out"/>
        <c:minorTickMark val="none"/>
        <c:tickLblPos val="nextTo"/>
        <c:spPr>
          <a:ln>
            <a:solidFill>
              <a:srgbClr val="000000"/>
            </a:solidFill>
            <a:prstDash val="solid"/>
          </a:ln>
        </c:spPr>
        <c:txPr>
          <a:bodyPr rot="0" vert="horz"/>
          <a:lstStyle/>
          <a:p>
            <a:pPr>
              <a:defRPr sz="800" b="0" i="0"/>
            </a:pPr>
            <a:endParaRPr lang="en-US"/>
          </a:p>
        </c:txPr>
        <c:crossAx val="143985472"/>
        <c:crossesAt val="9000"/>
        <c:crossBetween val="midCat"/>
      </c:valAx>
      <c:valAx>
        <c:axId val="143985472"/>
        <c:scaling>
          <c:orientation val="minMax"/>
          <c:max val="16000"/>
          <c:min val="9000"/>
        </c:scaling>
        <c:delete val="0"/>
        <c:axPos val="l"/>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3984896"/>
        <c:crossesAt val="6"/>
        <c:crossBetween val="midCat"/>
      </c:valAx>
      <c:spPr>
        <a:noFill/>
      </c:spPr>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1.0000, r-squared = 1.0000,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xVal>
          <c:yVal>
            <c:numRef>
              <c:f>'SimVoi Bivariate Summary'!$AS$2:$AS$101</c:f>
              <c:numCache>
                <c:formatCode>"$"#,##0</c:formatCode>
                <c:ptCount val="100"/>
                <c:pt idx="0">
                  <c:v>12000</c:v>
                </c:pt>
                <c:pt idx="1">
                  <c:v>12000</c:v>
                </c:pt>
                <c:pt idx="2">
                  <c:v>12000</c:v>
                </c:pt>
                <c:pt idx="3">
                  <c:v>10000</c:v>
                </c:pt>
                <c:pt idx="4">
                  <c:v>12000</c:v>
                </c:pt>
                <c:pt idx="5">
                  <c:v>15000</c:v>
                </c:pt>
                <c:pt idx="6">
                  <c:v>10000</c:v>
                </c:pt>
                <c:pt idx="7">
                  <c:v>10000</c:v>
                </c:pt>
                <c:pt idx="8">
                  <c:v>10000</c:v>
                </c:pt>
                <c:pt idx="9">
                  <c:v>12000</c:v>
                </c:pt>
                <c:pt idx="10">
                  <c:v>12000</c:v>
                </c:pt>
                <c:pt idx="11">
                  <c:v>12000</c:v>
                </c:pt>
                <c:pt idx="12">
                  <c:v>12000</c:v>
                </c:pt>
                <c:pt idx="13">
                  <c:v>15000</c:v>
                </c:pt>
                <c:pt idx="14">
                  <c:v>12000</c:v>
                </c:pt>
                <c:pt idx="15">
                  <c:v>15000</c:v>
                </c:pt>
                <c:pt idx="16">
                  <c:v>10000</c:v>
                </c:pt>
                <c:pt idx="17">
                  <c:v>12000</c:v>
                </c:pt>
                <c:pt idx="18">
                  <c:v>12000</c:v>
                </c:pt>
                <c:pt idx="19">
                  <c:v>15000</c:v>
                </c:pt>
                <c:pt idx="20">
                  <c:v>12000</c:v>
                </c:pt>
                <c:pt idx="21">
                  <c:v>10000</c:v>
                </c:pt>
                <c:pt idx="22">
                  <c:v>10000</c:v>
                </c:pt>
                <c:pt idx="23">
                  <c:v>12000</c:v>
                </c:pt>
                <c:pt idx="24">
                  <c:v>15000</c:v>
                </c:pt>
                <c:pt idx="25">
                  <c:v>12000</c:v>
                </c:pt>
                <c:pt idx="26">
                  <c:v>12000</c:v>
                </c:pt>
                <c:pt idx="27">
                  <c:v>12000</c:v>
                </c:pt>
                <c:pt idx="28">
                  <c:v>12000</c:v>
                </c:pt>
                <c:pt idx="29">
                  <c:v>12000</c:v>
                </c:pt>
                <c:pt idx="30">
                  <c:v>10000</c:v>
                </c:pt>
                <c:pt idx="31">
                  <c:v>12000</c:v>
                </c:pt>
                <c:pt idx="32">
                  <c:v>10000</c:v>
                </c:pt>
                <c:pt idx="33">
                  <c:v>15000</c:v>
                </c:pt>
                <c:pt idx="34">
                  <c:v>15000</c:v>
                </c:pt>
                <c:pt idx="35">
                  <c:v>10000</c:v>
                </c:pt>
                <c:pt idx="36">
                  <c:v>12000</c:v>
                </c:pt>
                <c:pt idx="37">
                  <c:v>12000</c:v>
                </c:pt>
                <c:pt idx="38">
                  <c:v>12000</c:v>
                </c:pt>
                <c:pt idx="39">
                  <c:v>12000</c:v>
                </c:pt>
                <c:pt idx="40">
                  <c:v>15000</c:v>
                </c:pt>
                <c:pt idx="41">
                  <c:v>12000</c:v>
                </c:pt>
                <c:pt idx="42">
                  <c:v>15000</c:v>
                </c:pt>
                <c:pt idx="43">
                  <c:v>12000</c:v>
                </c:pt>
                <c:pt idx="44">
                  <c:v>12000</c:v>
                </c:pt>
                <c:pt idx="45">
                  <c:v>12000</c:v>
                </c:pt>
                <c:pt idx="46">
                  <c:v>10000</c:v>
                </c:pt>
                <c:pt idx="47">
                  <c:v>12000</c:v>
                </c:pt>
                <c:pt idx="48">
                  <c:v>10000</c:v>
                </c:pt>
                <c:pt idx="49">
                  <c:v>12000</c:v>
                </c:pt>
                <c:pt idx="50">
                  <c:v>10000</c:v>
                </c:pt>
                <c:pt idx="51">
                  <c:v>15000</c:v>
                </c:pt>
                <c:pt idx="52">
                  <c:v>12000</c:v>
                </c:pt>
                <c:pt idx="53">
                  <c:v>12000</c:v>
                </c:pt>
                <c:pt idx="54">
                  <c:v>15000</c:v>
                </c:pt>
                <c:pt idx="55">
                  <c:v>10000</c:v>
                </c:pt>
                <c:pt idx="56">
                  <c:v>12000</c:v>
                </c:pt>
                <c:pt idx="57">
                  <c:v>12000</c:v>
                </c:pt>
                <c:pt idx="58">
                  <c:v>12000</c:v>
                </c:pt>
                <c:pt idx="59">
                  <c:v>10000</c:v>
                </c:pt>
                <c:pt idx="60">
                  <c:v>15000</c:v>
                </c:pt>
                <c:pt idx="61">
                  <c:v>10000</c:v>
                </c:pt>
                <c:pt idx="62">
                  <c:v>15000</c:v>
                </c:pt>
                <c:pt idx="63">
                  <c:v>10000</c:v>
                </c:pt>
                <c:pt idx="64">
                  <c:v>12000</c:v>
                </c:pt>
                <c:pt idx="65">
                  <c:v>15000</c:v>
                </c:pt>
                <c:pt idx="66">
                  <c:v>12000</c:v>
                </c:pt>
                <c:pt idx="67">
                  <c:v>15000</c:v>
                </c:pt>
                <c:pt idx="68">
                  <c:v>10000</c:v>
                </c:pt>
                <c:pt idx="69">
                  <c:v>15000</c:v>
                </c:pt>
                <c:pt idx="70">
                  <c:v>10000</c:v>
                </c:pt>
                <c:pt idx="71">
                  <c:v>10000</c:v>
                </c:pt>
                <c:pt idx="72">
                  <c:v>10000</c:v>
                </c:pt>
                <c:pt idx="73">
                  <c:v>10000</c:v>
                </c:pt>
                <c:pt idx="74">
                  <c:v>12000</c:v>
                </c:pt>
                <c:pt idx="75">
                  <c:v>10000</c:v>
                </c:pt>
                <c:pt idx="76">
                  <c:v>12000</c:v>
                </c:pt>
                <c:pt idx="77">
                  <c:v>10000</c:v>
                </c:pt>
                <c:pt idx="78">
                  <c:v>12000</c:v>
                </c:pt>
                <c:pt idx="79">
                  <c:v>12000</c:v>
                </c:pt>
                <c:pt idx="80">
                  <c:v>15000</c:v>
                </c:pt>
                <c:pt idx="81">
                  <c:v>10000</c:v>
                </c:pt>
                <c:pt idx="82">
                  <c:v>12000</c:v>
                </c:pt>
                <c:pt idx="83">
                  <c:v>10000</c:v>
                </c:pt>
                <c:pt idx="84">
                  <c:v>15000</c:v>
                </c:pt>
                <c:pt idx="85">
                  <c:v>12000</c:v>
                </c:pt>
                <c:pt idx="86">
                  <c:v>12000</c:v>
                </c:pt>
                <c:pt idx="87">
                  <c:v>12000</c:v>
                </c:pt>
                <c:pt idx="88">
                  <c:v>12000</c:v>
                </c:pt>
                <c:pt idx="89">
                  <c:v>10000</c:v>
                </c:pt>
                <c:pt idx="90">
                  <c:v>10000</c:v>
                </c:pt>
                <c:pt idx="91">
                  <c:v>12000</c:v>
                </c:pt>
                <c:pt idx="92">
                  <c:v>10000</c:v>
                </c:pt>
                <c:pt idx="93">
                  <c:v>12000</c:v>
                </c:pt>
                <c:pt idx="94">
                  <c:v>15000</c:v>
                </c:pt>
                <c:pt idx="95">
                  <c:v>12000</c:v>
                </c:pt>
                <c:pt idx="96">
                  <c:v>10000</c:v>
                </c:pt>
                <c:pt idx="97">
                  <c:v>12000</c:v>
                </c:pt>
                <c:pt idx="98">
                  <c:v>12000</c:v>
                </c:pt>
                <c:pt idx="99">
                  <c:v>10000</c:v>
                </c:pt>
              </c:numCache>
            </c:numRef>
          </c:yVal>
          <c:smooth val="0"/>
        </c:ser>
        <c:dLbls>
          <c:showLegendKey val="0"/>
          <c:showVal val="0"/>
          <c:showCatName val="0"/>
          <c:showSerName val="0"/>
          <c:showPercent val="0"/>
          <c:showBubbleSize val="0"/>
        </c:dLbls>
        <c:axId val="143987776"/>
        <c:axId val="143988352"/>
      </c:scatterChart>
      <c:valAx>
        <c:axId val="143987776"/>
        <c:scaling>
          <c:orientation val="minMax"/>
          <c:max val="16000"/>
          <c:min val="9000"/>
        </c:scaling>
        <c:delete val="0"/>
        <c:axPos val="b"/>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3988352"/>
        <c:crossesAt val="9000"/>
        <c:crossBetween val="midCat"/>
      </c:valAx>
      <c:valAx>
        <c:axId val="143988352"/>
        <c:scaling>
          <c:orientation val="minMax"/>
          <c:max val="16000"/>
          <c:min val="9000"/>
        </c:scaling>
        <c:delete val="0"/>
        <c:axPos val="l"/>
        <c:title>
          <c:tx>
            <c:rich>
              <a:bodyPr/>
              <a:lstStyle/>
              <a:p>
                <a:pPr>
                  <a:defRPr sz="1000" b="0"/>
                </a:pPr>
                <a:r>
                  <a:rPr lang="en-US"/>
                  <a:t>Fixed Costs</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3987776"/>
        <c:crossesAt val="9000"/>
        <c:crossBetween val="midCat"/>
      </c:valAx>
      <c:spPr>
        <a:noFill/>
      </c:spPr>
    </c:plotArea>
    <c:plotVisOnly val="1"/>
    <c:dispBlanksAs val="gap"/>
    <c:showDLblsOverMax val="0"/>
  </c:chart>
  <c:printSettings>
    <c:headerFooter/>
    <c:pageMargins b="0.75" l="0.7" r="0.7" t="0.7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SimVoi Value of Information
Units Sold</a:t>
            </a:r>
          </a:p>
        </c:rich>
      </c:tx>
      <c:layout/>
      <c:overlay val="0"/>
    </c:title>
    <c:autoTitleDeleted val="0"/>
    <c:plotArea>
      <c:layout/>
      <c:scatterChart>
        <c:scatterStyle val="lineMarker"/>
        <c:varyColors val="0"/>
        <c:ser>
          <c:idx val="0"/>
          <c:order val="0"/>
          <c:tx>
            <c:v>Units Sold</c:v>
          </c:tx>
          <c:spPr>
            <a:ln w="25400">
              <a:solidFill>
                <a:srgbClr val="000000"/>
              </a:solidFill>
              <a:prstDash val="solid"/>
            </a:ln>
          </c:spPr>
          <c:marker>
            <c:symbol val="none"/>
          </c:marker>
          <c:xVal>
            <c:numRef>
              <c:f>'SimVoi Value Of Information'!$N$36:$N$537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Information'!$O$36:$O$537</c:f>
              <c:numCache>
                <c:formatCode>"$"#,##0</c:formatCode>
                <c:ptCount val="502"/>
                <c:pt idx="0">
                  <c:v>5.8207660913467407E-11</c:v>
                </c:pt>
                <c:pt idx="1">
                  <c:v>5.8207660913467407E-11</c:v>
                </c:pt>
                <c:pt idx="2">
                  <c:v>5.8207660913467407E-11</c:v>
                </c:pt>
                <c:pt idx="3">
                  <c:v>5.8207660913467407E-11</c:v>
                </c:pt>
                <c:pt idx="4">
                  <c:v>5.8207660913467407E-11</c:v>
                </c:pt>
                <c:pt idx="5">
                  <c:v>5.8207660913467407E-11</c:v>
                </c:pt>
                <c:pt idx="6">
                  <c:v>5.8207660913467407E-11</c:v>
                </c:pt>
                <c:pt idx="7">
                  <c:v>5.8207660913467407E-11</c:v>
                </c:pt>
                <c:pt idx="8">
                  <c:v>5.8207660913467407E-11</c:v>
                </c:pt>
                <c:pt idx="9">
                  <c:v>5.8207660913467407E-11</c:v>
                </c:pt>
                <c:pt idx="10">
                  <c:v>5.8207660913467407E-11</c:v>
                </c:pt>
                <c:pt idx="11">
                  <c:v>5.8207660913467407E-11</c:v>
                </c:pt>
                <c:pt idx="12">
                  <c:v>5.8207660913467407E-11</c:v>
                </c:pt>
                <c:pt idx="13">
                  <c:v>5.8207660913467407E-11</c:v>
                </c:pt>
                <c:pt idx="14">
                  <c:v>5.8207660913467407E-11</c:v>
                </c:pt>
                <c:pt idx="15">
                  <c:v>5.8207660913467407E-11</c:v>
                </c:pt>
                <c:pt idx="16">
                  <c:v>5.8207660913467407E-11</c:v>
                </c:pt>
                <c:pt idx="17">
                  <c:v>5.8207660913467407E-11</c:v>
                </c:pt>
                <c:pt idx="18">
                  <c:v>5.8207660913467407E-11</c:v>
                </c:pt>
                <c:pt idx="19">
                  <c:v>5.8207660913467407E-11</c:v>
                </c:pt>
                <c:pt idx="20">
                  <c:v>5.8207660913467407E-11</c:v>
                </c:pt>
                <c:pt idx="21">
                  <c:v>5.8207660913467407E-11</c:v>
                </c:pt>
                <c:pt idx="22">
                  <c:v>5.8207660913467407E-11</c:v>
                </c:pt>
                <c:pt idx="23">
                  <c:v>5.8207660913467407E-11</c:v>
                </c:pt>
                <c:pt idx="24">
                  <c:v>5.8207660913467407E-11</c:v>
                </c:pt>
                <c:pt idx="25">
                  <c:v>5.8207660913467407E-11</c:v>
                </c:pt>
                <c:pt idx="26">
                  <c:v>5.8207660913467407E-11</c:v>
                </c:pt>
                <c:pt idx="27">
                  <c:v>5.8207660913467407E-11</c:v>
                </c:pt>
                <c:pt idx="28">
                  <c:v>5.8207660913467407E-11</c:v>
                </c:pt>
                <c:pt idx="29">
                  <c:v>5.8207660913467407E-11</c:v>
                </c:pt>
                <c:pt idx="30">
                  <c:v>5.8207660913467407E-11</c:v>
                </c:pt>
                <c:pt idx="31">
                  <c:v>5.8207660913467407E-11</c:v>
                </c:pt>
                <c:pt idx="32">
                  <c:v>5.8207660913467407E-11</c:v>
                </c:pt>
                <c:pt idx="33">
                  <c:v>5.8207660913467407E-11</c:v>
                </c:pt>
                <c:pt idx="34">
                  <c:v>5.8207660913467407E-11</c:v>
                </c:pt>
                <c:pt idx="35">
                  <c:v>5.8207660913467407E-11</c:v>
                </c:pt>
                <c:pt idx="36">
                  <c:v>5.8207660913467407E-11</c:v>
                </c:pt>
                <c:pt idx="37">
                  <c:v>5.8207660913467407E-11</c:v>
                </c:pt>
                <c:pt idx="38">
                  <c:v>5.8207660913467407E-11</c:v>
                </c:pt>
                <c:pt idx="39">
                  <c:v>5.8207660913467407E-11</c:v>
                </c:pt>
                <c:pt idx="40">
                  <c:v>5.8207660913467407E-11</c:v>
                </c:pt>
                <c:pt idx="41">
                  <c:v>5.8207660913467407E-11</c:v>
                </c:pt>
                <c:pt idx="42">
                  <c:v>5.8207660913467407E-11</c:v>
                </c:pt>
                <c:pt idx="43">
                  <c:v>5.8207660913467407E-11</c:v>
                </c:pt>
                <c:pt idx="44">
                  <c:v>5.8207660913467407E-11</c:v>
                </c:pt>
                <c:pt idx="45">
                  <c:v>5.8207660913467407E-11</c:v>
                </c:pt>
                <c:pt idx="46">
                  <c:v>5.8207660913467407E-11</c:v>
                </c:pt>
                <c:pt idx="47">
                  <c:v>5.8207660913467407E-11</c:v>
                </c:pt>
                <c:pt idx="48">
                  <c:v>5.8207660913467407E-11</c:v>
                </c:pt>
                <c:pt idx="49">
                  <c:v>5.8207660913467407E-11</c:v>
                </c:pt>
                <c:pt idx="50">
                  <c:v>5.8207660913467407E-11</c:v>
                </c:pt>
                <c:pt idx="51">
                  <c:v>5.8207660913467407E-11</c:v>
                </c:pt>
                <c:pt idx="52">
                  <c:v>5.8207660913467407E-11</c:v>
                </c:pt>
                <c:pt idx="53">
                  <c:v>5.8207660913467407E-11</c:v>
                </c:pt>
                <c:pt idx="54">
                  <c:v>5.8207660913467407E-11</c:v>
                </c:pt>
                <c:pt idx="55">
                  <c:v>5.8207660913467407E-11</c:v>
                </c:pt>
                <c:pt idx="56">
                  <c:v>5.8207660913467407E-11</c:v>
                </c:pt>
                <c:pt idx="57">
                  <c:v>5.8207660913467407E-11</c:v>
                </c:pt>
                <c:pt idx="58">
                  <c:v>5.8207660913467407E-11</c:v>
                </c:pt>
                <c:pt idx="59">
                  <c:v>5.8207660913467407E-11</c:v>
                </c:pt>
                <c:pt idx="60">
                  <c:v>5.8207660913467407E-11</c:v>
                </c:pt>
                <c:pt idx="61">
                  <c:v>5.8207660913467407E-11</c:v>
                </c:pt>
                <c:pt idx="62">
                  <c:v>5.8207660913467407E-11</c:v>
                </c:pt>
                <c:pt idx="63">
                  <c:v>5.8207660913467407E-11</c:v>
                </c:pt>
                <c:pt idx="64">
                  <c:v>5.8207660913467407E-11</c:v>
                </c:pt>
                <c:pt idx="65">
                  <c:v>5.8207660913467407E-11</c:v>
                </c:pt>
                <c:pt idx="66">
                  <c:v>5.8207660913467407E-11</c:v>
                </c:pt>
                <c:pt idx="67">
                  <c:v>5.8207660913467407E-11</c:v>
                </c:pt>
                <c:pt idx="68">
                  <c:v>0.50107076937274542</c:v>
                </c:pt>
                <c:pt idx="69">
                  <c:v>6.4400896531005856</c:v>
                </c:pt>
                <c:pt idx="70">
                  <c:v>12.379108536835702</c:v>
                </c:pt>
                <c:pt idx="71">
                  <c:v>18.318127420570818</c:v>
                </c:pt>
                <c:pt idx="72">
                  <c:v>24.257146304298658</c:v>
                </c:pt>
                <c:pt idx="73">
                  <c:v>30.196165188033774</c:v>
                </c:pt>
                <c:pt idx="74">
                  <c:v>36.13518407176889</c:v>
                </c:pt>
                <c:pt idx="75">
                  <c:v>42.074202955504006</c:v>
                </c:pt>
                <c:pt idx="76">
                  <c:v>48.013221839231846</c:v>
                </c:pt>
                <c:pt idx="77">
                  <c:v>53.952240722966962</c:v>
                </c:pt>
                <c:pt idx="78">
                  <c:v>59.891259606702079</c:v>
                </c:pt>
                <c:pt idx="79">
                  <c:v>65.830278490437195</c:v>
                </c:pt>
                <c:pt idx="80">
                  <c:v>71.769297374165035</c:v>
                </c:pt>
                <c:pt idx="81">
                  <c:v>77.708316257900151</c:v>
                </c:pt>
                <c:pt idx="82">
                  <c:v>83.647335141635267</c:v>
                </c:pt>
                <c:pt idx="83">
                  <c:v>89.586354025363107</c:v>
                </c:pt>
                <c:pt idx="84">
                  <c:v>95.525372909098223</c:v>
                </c:pt>
                <c:pt idx="85">
                  <c:v>101.46439179284062</c:v>
                </c:pt>
                <c:pt idx="86">
                  <c:v>107.40341067657573</c:v>
                </c:pt>
                <c:pt idx="87">
                  <c:v>113.34242956031085</c:v>
                </c:pt>
                <c:pt idx="88">
                  <c:v>119.28144844403869</c:v>
                </c:pt>
                <c:pt idx="89">
                  <c:v>125.2204673277738</c:v>
                </c:pt>
                <c:pt idx="90">
                  <c:v>131.15948621150892</c:v>
                </c:pt>
                <c:pt idx="91">
                  <c:v>137.09850509523676</c:v>
                </c:pt>
                <c:pt idx="92">
                  <c:v>143.03752397897188</c:v>
                </c:pt>
                <c:pt idx="93">
                  <c:v>148.97654286270699</c:v>
                </c:pt>
                <c:pt idx="94">
                  <c:v>154.91556174644211</c:v>
                </c:pt>
                <c:pt idx="95">
                  <c:v>160.85458063016995</c:v>
                </c:pt>
                <c:pt idx="96">
                  <c:v>166.79359951390506</c:v>
                </c:pt>
                <c:pt idx="97">
                  <c:v>172.73261839764018</c:v>
                </c:pt>
                <c:pt idx="98">
                  <c:v>178.67163728136802</c:v>
                </c:pt>
                <c:pt idx="99">
                  <c:v>184.61065616510314</c:v>
                </c:pt>
                <c:pt idx="100">
                  <c:v>190.54967504883825</c:v>
                </c:pt>
                <c:pt idx="101">
                  <c:v>196.48869393257337</c:v>
                </c:pt>
                <c:pt idx="102">
                  <c:v>202.42771281630121</c:v>
                </c:pt>
                <c:pt idx="103">
                  <c:v>208.36673170003633</c:v>
                </c:pt>
                <c:pt idx="104">
                  <c:v>214.30575058377872</c:v>
                </c:pt>
                <c:pt idx="105">
                  <c:v>220.24476946751383</c:v>
                </c:pt>
                <c:pt idx="106">
                  <c:v>226.18378835124895</c:v>
                </c:pt>
                <c:pt idx="107">
                  <c:v>232.12280723497679</c:v>
                </c:pt>
                <c:pt idx="108">
                  <c:v>238.06182611871191</c:v>
                </c:pt>
                <c:pt idx="109">
                  <c:v>244.00084500244702</c:v>
                </c:pt>
                <c:pt idx="110">
                  <c:v>251.94490890785528</c:v>
                </c:pt>
                <c:pt idx="111">
                  <c:v>263.82294667532551</c:v>
                </c:pt>
                <c:pt idx="112">
                  <c:v>275.70098444278847</c:v>
                </c:pt>
                <c:pt idx="113">
                  <c:v>287.5790222102587</c:v>
                </c:pt>
                <c:pt idx="114">
                  <c:v>299.45705997772166</c:v>
                </c:pt>
                <c:pt idx="115">
                  <c:v>311.33509774518461</c:v>
                </c:pt>
                <c:pt idx="116">
                  <c:v>323.21313551265484</c:v>
                </c:pt>
                <c:pt idx="117">
                  <c:v>335.0911732801178</c:v>
                </c:pt>
                <c:pt idx="118">
                  <c:v>346.96921104758803</c:v>
                </c:pt>
                <c:pt idx="119">
                  <c:v>358.84724881505099</c:v>
                </c:pt>
                <c:pt idx="120">
                  <c:v>370.72528658252122</c:v>
                </c:pt>
                <c:pt idx="121">
                  <c:v>382.60332434998418</c:v>
                </c:pt>
                <c:pt idx="122">
                  <c:v>394.48136211745441</c:v>
                </c:pt>
                <c:pt idx="123">
                  <c:v>406.35939988491737</c:v>
                </c:pt>
                <c:pt idx="124">
                  <c:v>418.23743765240215</c:v>
                </c:pt>
                <c:pt idx="125">
                  <c:v>430.11547541986511</c:v>
                </c:pt>
                <c:pt idx="126">
                  <c:v>441.99351318733534</c:v>
                </c:pt>
                <c:pt idx="127">
                  <c:v>453.87155095479829</c:v>
                </c:pt>
                <c:pt idx="128">
                  <c:v>465.74958872226853</c:v>
                </c:pt>
                <c:pt idx="129">
                  <c:v>477.62762648973148</c:v>
                </c:pt>
                <c:pt idx="130">
                  <c:v>489.50566425720172</c:v>
                </c:pt>
                <c:pt idx="131">
                  <c:v>505.36756430818059</c:v>
                </c:pt>
                <c:pt idx="132">
                  <c:v>523.18462095938594</c:v>
                </c:pt>
                <c:pt idx="133">
                  <c:v>541.00167761058401</c:v>
                </c:pt>
                <c:pt idx="134">
                  <c:v>558.81873426178208</c:v>
                </c:pt>
                <c:pt idx="135">
                  <c:v>576.63579091298016</c:v>
                </c:pt>
                <c:pt idx="136">
                  <c:v>594.45284756417823</c:v>
                </c:pt>
                <c:pt idx="137">
                  <c:v>612.2699042153763</c:v>
                </c:pt>
                <c:pt idx="138">
                  <c:v>630.08696086658165</c:v>
                </c:pt>
                <c:pt idx="139">
                  <c:v>647.90401751777972</c:v>
                </c:pt>
                <c:pt idx="140">
                  <c:v>665.72107416897779</c:v>
                </c:pt>
                <c:pt idx="141">
                  <c:v>683.53813082017587</c:v>
                </c:pt>
                <c:pt idx="142">
                  <c:v>701.35518747137394</c:v>
                </c:pt>
                <c:pt idx="143">
                  <c:v>719.17224412260111</c:v>
                </c:pt>
                <c:pt idx="144">
                  <c:v>736.98930077379919</c:v>
                </c:pt>
                <c:pt idx="145">
                  <c:v>754.80635742499726</c:v>
                </c:pt>
                <c:pt idx="146">
                  <c:v>772.62341407620261</c:v>
                </c:pt>
                <c:pt idx="147">
                  <c:v>790.44047072740068</c:v>
                </c:pt>
                <c:pt idx="148">
                  <c:v>808.25752737859875</c:v>
                </c:pt>
                <c:pt idx="149">
                  <c:v>826.07458402979682</c:v>
                </c:pt>
                <c:pt idx="150">
                  <c:v>847.5405592511961</c:v>
                </c:pt>
                <c:pt idx="151">
                  <c:v>871.29663478612201</c:v>
                </c:pt>
                <c:pt idx="152">
                  <c:v>895.0527103210552</c:v>
                </c:pt>
                <c:pt idx="153">
                  <c:v>918.80878585598839</c:v>
                </c:pt>
                <c:pt idx="154">
                  <c:v>942.56486139092158</c:v>
                </c:pt>
                <c:pt idx="155">
                  <c:v>966.32093692585477</c:v>
                </c:pt>
                <c:pt idx="156">
                  <c:v>990.07701246078796</c:v>
                </c:pt>
                <c:pt idx="157">
                  <c:v>1013.8330879957211</c:v>
                </c:pt>
                <c:pt idx="158">
                  <c:v>1037.5891635306543</c:v>
                </c:pt>
                <c:pt idx="159">
                  <c:v>1061.3452390655875</c:v>
                </c:pt>
                <c:pt idx="160">
                  <c:v>1085.1013146005134</c:v>
                </c:pt>
                <c:pt idx="161">
                  <c:v>1108.8573901354466</c:v>
                </c:pt>
                <c:pt idx="162">
                  <c:v>1137.5715862919533</c:v>
                </c:pt>
                <c:pt idx="163">
                  <c:v>1167.2666807106216</c:v>
                </c:pt>
                <c:pt idx="164">
                  <c:v>1196.9617751292826</c:v>
                </c:pt>
                <c:pt idx="165">
                  <c:v>1226.6568695479509</c:v>
                </c:pt>
                <c:pt idx="166">
                  <c:v>1256.3519639666192</c:v>
                </c:pt>
                <c:pt idx="167">
                  <c:v>1286.0470583852803</c:v>
                </c:pt>
                <c:pt idx="168">
                  <c:v>1315.7421528039486</c:v>
                </c:pt>
                <c:pt idx="169">
                  <c:v>1345.4372472226096</c:v>
                </c:pt>
                <c:pt idx="170">
                  <c:v>1375.1323416412779</c:v>
                </c:pt>
                <c:pt idx="171">
                  <c:v>1404.8274360599462</c:v>
                </c:pt>
                <c:pt idx="172">
                  <c:v>1434.5225304786072</c:v>
                </c:pt>
                <c:pt idx="173">
                  <c:v>1464.2176248972755</c:v>
                </c:pt>
                <c:pt idx="174">
                  <c:v>1493.9127193159366</c:v>
                </c:pt>
                <c:pt idx="175">
                  <c:v>1523.6078137346049</c:v>
                </c:pt>
                <c:pt idx="176">
                  <c:v>1553.3029081532732</c:v>
                </c:pt>
                <c:pt idx="177">
                  <c:v>1582.9980025719342</c:v>
                </c:pt>
                <c:pt idx="178">
                  <c:v>1612.6930969906025</c:v>
                </c:pt>
                <c:pt idx="179">
                  <c:v>1642.9466770830186</c:v>
                </c:pt>
                <c:pt idx="180">
                  <c:v>1678.5807903854147</c:v>
                </c:pt>
                <c:pt idx="181">
                  <c:v>1714.2149036878691</c:v>
                </c:pt>
                <c:pt idx="182">
                  <c:v>1749.8490169902652</c:v>
                </c:pt>
                <c:pt idx="183">
                  <c:v>1785.4831302926686</c:v>
                </c:pt>
                <c:pt idx="184">
                  <c:v>1821.1172435950648</c:v>
                </c:pt>
                <c:pt idx="185">
                  <c:v>1856.7513568974609</c:v>
                </c:pt>
                <c:pt idx="186">
                  <c:v>1892.3854701998644</c:v>
                </c:pt>
                <c:pt idx="187">
                  <c:v>1928.0195835022605</c:v>
                </c:pt>
                <c:pt idx="188">
                  <c:v>1963.6536968046566</c:v>
                </c:pt>
                <c:pt idx="189">
                  <c:v>2000.7386141871248</c:v>
                </c:pt>
                <c:pt idx="190">
                  <c:v>2042.311746373256</c:v>
                </c:pt>
                <c:pt idx="191">
                  <c:v>2083.8848785593873</c:v>
                </c:pt>
                <c:pt idx="192">
                  <c:v>2125.4580107455185</c:v>
                </c:pt>
                <c:pt idx="193">
                  <c:v>2167.0311429316498</c:v>
                </c:pt>
                <c:pt idx="194">
                  <c:v>2208.6042751177811</c:v>
                </c:pt>
                <c:pt idx="195">
                  <c:v>2250.1774073039123</c:v>
                </c:pt>
                <c:pt idx="196">
                  <c:v>2291.7505394900436</c:v>
                </c:pt>
                <c:pt idx="197">
                  <c:v>2333.3236716761749</c:v>
                </c:pt>
                <c:pt idx="198">
                  <c:v>2374.8968038623061</c:v>
                </c:pt>
                <c:pt idx="199">
                  <c:v>2416.4699360484374</c:v>
                </c:pt>
                <c:pt idx="200">
                  <c:v>2463.6438323186958</c:v>
                </c:pt>
                <c:pt idx="201">
                  <c:v>2511.1559833885622</c:v>
                </c:pt>
                <c:pt idx="202">
                  <c:v>2558.6681344584213</c:v>
                </c:pt>
                <c:pt idx="203">
                  <c:v>2606.1802855282876</c:v>
                </c:pt>
                <c:pt idx="204">
                  <c:v>2653.692436598154</c:v>
                </c:pt>
                <c:pt idx="205">
                  <c:v>2701.2045876680204</c:v>
                </c:pt>
                <c:pt idx="206">
                  <c:v>2748.7167387378868</c:v>
                </c:pt>
                <c:pt idx="207">
                  <c:v>2796.2288898077459</c:v>
                </c:pt>
                <c:pt idx="208">
                  <c:v>2845.9718757086084</c:v>
                </c:pt>
                <c:pt idx="209">
                  <c:v>2899.4230456622099</c:v>
                </c:pt>
                <c:pt idx="210">
                  <c:v>2952.8742156158041</c:v>
                </c:pt>
                <c:pt idx="211">
                  <c:v>3006.3253855694056</c:v>
                </c:pt>
                <c:pt idx="212">
                  <c:v>3059.7765555229998</c:v>
                </c:pt>
                <c:pt idx="213">
                  <c:v>3113.2277254766013</c:v>
                </c:pt>
                <c:pt idx="214">
                  <c:v>3166.6788954301956</c:v>
                </c:pt>
                <c:pt idx="215">
                  <c:v>3220.130065383797</c:v>
                </c:pt>
                <c:pt idx="216">
                  <c:v>3273.5812353373913</c:v>
                </c:pt>
                <c:pt idx="217">
                  <c:v>3327.0324052909928</c:v>
                </c:pt>
                <c:pt idx="218">
                  <c:v>3380.4835752446015</c:v>
                </c:pt>
                <c:pt idx="219">
                  <c:v>3438.5336261663106</c:v>
                </c:pt>
                <c:pt idx="220">
                  <c:v>3497.9238150036399</c:v>
                </c:pt>
                <c:pt idx="221">
                  <c:v>3557.3140038409692</c:v>
                </c:pt>
                <c:pt idx="222">
                  <c:v>3616.7041926782986</c:v>
                </c:pt>
                <c:pt idx="223">
                  <c:v>3676.0943815156352</c:v>
                </c:pt>
                <c:pt idx="224">
                  <c:v>3736.7140476533459</c:v>
                </c:pt>
                <c:pt idx="225">
                  <c:v>3802.0432553744104</c:v>
                </c:pt>
                <c:pt idx="226">
                  <c:v>3867.3724630954748</c:v>
                </c:pt>
                <c:pt idx="227">
                  <c:v>3932.7016708165393</c:v>
                </c:pt>
                <c:pt idx="228">
                  <c:v>3998.030878537611</c:v>
                </c:pt>
                <c:pt idx="229">
                  <c:v>4063.3600862586754</c:v>
                </c:pt>
                <c:pt idx="230">
                  <c:v>4128.6892939797399</c:v>
                </c:pt>
                <c:pt idx="231">
                  <c:v>4194.0185017008043</c:v>
                </c:pt>
                <c:pt idx="232">
                  <c:v>4259.3477094218688</c:v>
                </c:pt>
                <c:pt idx="233">
                  <c:v>4324.6769171429332</c:v>
                </c:pt>
                <c:pt idx="234">
                  <c:v>4390.0061248639904</c:v>
                </c:pt>
                <c:pt idx="235">
                  <c:v>4455.3353325850549</c:v>
                </c:pt>
                <c:pt idx="236">
                  <c:v>4520.6645403061193</c:v>
                </c:pt>
                <c:pt idx="237">
                  <c:v>4585.993748027191</c:v>
                </c:pt>
                <c:pt idx="238">
                  <c:v>4651.8641037480702</c:v>
                </c:pt>
                <c:pt idx="239">
                  <c:v>4723.1323303528625</c:v>
                </c:pt>
                <c:pt idx="240">
                  <c:v>4794.400556957662</c:v>
                </c:pt>
                <c:pt idx="241">
                  <c:v>4865.6687835624616</c:v>
                </c:pt>
                <c:pt idx="242">
                  <c:v>4942.5979366909014</c:v>
                </c:pt>
                <c:pt idx="243">
                  <c:v>5019.8051821794361</c:v>
                </c:pt>
                <c:pt idx="244">
                  <c:v>5097.0124276679635</c:v>
                </c:pt>
                <c:pt idx="245">
                  <c:v>5174.2196731564909</c:v>
                </c:pt>
                <c:pt idx="246">
                  <c:v>5251.4269186450256</c:v>
                </c:pt>
                <c:pt idx="247">
                  <c:v>5328.6341641335603</c:v>
                </c:pt>
                <c:pt idx="248">
                  <c:v>5405.8414096220949</c:v>
                </c:pt>
                <c:pt idx="249">
                  <c:v>5478.2021936437086</c:v>
                </c:pt>
                <c:pt idx="250">
                  <c:v>5473.7285369050587</c:v>
                </c:pt>
                <c:pt idx="251">
                  <c:v>5402.4603103002446</c:v>
                </c:pt>
                <c:pt idx="252">
                  <c:v>5331.1920836954378</c:v>
                </c:pt>
                <c:pt idx="253">
                  <c:v>5259.9238570906382</c:v>
                </c:pt>
                <c:pt idx="254">
                  <c:v>5188.6556304858314</c:v>
                </c:pt>
                <c:pt idx="255">
                  <c:v>5118.4130724559</c:v>
                </c:pt>
                <c:pt idx="256">
                  <c:v>5053.0838647348282</c:v>
                </c:pt>
                <c:pt idx="257">
                  <c:v>4987.7546570137492</c:v>
                </c:pt>
                <c:pt idx="258">
                  <c:v>4922.4254492927503</c:v>
                </c:pt>
                <c:pt idx="259">
                  <c:v>4857.0962415716785</c:v>
                </c:pt>
                <c:pt idx="260">
                  <c:v>4791.7670338505995</c:v>
                </c:pt>
                <c:pt idx="261">
                  <c:v>4726.4378261295278</c:v>
                </c:pt>
                <c:pt idx="262">
                  <c:v>4661.1086184084706</c:v>
                </c:pt>
                <c:pt idx="263">
                  <c:v>4595.7794106873916</c:v>
                </c:pt>
                <c:pt idx="264">
                  <c:v>4530.4502029663126</c:v>
                </c:pt>
                <c:pt idx="265">
                  <c:v>4465.1209952452409</c:v>
                </c:pt>
                <c:pt idx="266">
                  <c:v>4399.7917875241619</c:v>
                </c:pt>
                <c:pt idx="267">
                  <c:v>4334.4625798030975</c:v>
                </c:pt>
                <c:pt idx="268">
                  <c:v>4269.1333720820257</c:v>
                </c:pt>
                <c:pt idx="269">
                  <c:v>4203.8041643609467</c:v>
                </c:pt>
                <c:pt idx="270">
                  <c:v>4138.4749566398677</c:v>
                </c:pt>
                <c:pt idx="271">
                  <c:v>4073.1457489187887</c:v>
                </c:pt>
                <c:pt idx="272">
                  <c:v>4007.8165411977316</c:v>
                </c:pt>
                <c:pt idx="273">
                  <c:v>3942.4873334766526</c:v>
                </c:pt>
                <c:pt idx="274">
                  <c:v>3877.1581257555736</c:v>
                </c:pt>
                <c:pt idx="275">
                  <c:v>3815.2215073070693</c:v>
                </c:pt>
                <c:pt idx="276">
                  <c:v>3755.8313184697327</c:v>
                </c:pt>
                <c:pt idx="277">
                  <c:v>3698.0907235702907</c:v>
                </c:pt>
                <c:pt idx="278">
                  <c:v>3644.6395536166747</c:v>
                </c:pt>
                <c:pt idx="279">
                  <c:v>3591.1883836630659</c:v>
                </c:pt>
                <c:pt idx="280">
                  <c:v>3537.7372137094571</c:v>
                </c:pt>
                <c:pt idx="281">
                  <c:v>3484.2860437558847</c:v>
                </c:pt>
                <c:pt idx="282">
                  <c:v>3430.8348738022614</c:v>
                </c:pt>
                <c:pt idx="283">
                  <c:v>3377.3837038486527</c:v>
                </c:pt>
                <c:pt idx="284">
                  <c:v>3323.9325338950512</c:v>
                </c:pt>
                <c:pt idx="285">
                  <c:v>3270.4813639414424</c:v>
                </c:pt>
                <c:pt idx="286">
                  <c:v>3217.0301939878191</c:v>
                </c:pt>
                <c:pt idx="287">
                  <c:v>3163.5790240342176</c:v>
                </c:pt>
                <c:pt idx="288">
                  <c:v>3110.1278540806088</c:v>
                </c:pt>
                <c:pt idx="289">
                  <c:v>3056.676684127</c:v>
                </c:pt>
                <c:pt idx="290">
                  <c:v>3008.4824695127827</c:v>
                </c:pt>
                <c:pt idx="291">
                  <c:v>2960.9703184429454</c:v>
                </c:pt>
                <c:pt idx="292">
                  <c:v>2913.4581673730645</c:v>
                </c:pt>
                <c:pt idx="293">
                  <c:v>2865.9460163031908</c:v>
                </c:pt>
                <c:pt idx="294">
                  <c:v>2818.4338652333099</c:v>
                </c:pt>
                <c:pt idx="295">
                  <c:v>2770.9217141634435</c:v>
                </c:pt>
                <c:pt idx="296">
                  <c:v>2723.4095630936499</c:v>
                </c:pt>
                <c:pt idx="297">
                  <c:v>2675.897412023769</c:v>
                </c:pt>
                <c:pt idx="298">
                  <c:v>2628.3852609539026</c:v>
                </c:pt>
                <c:pt idx="299">
                  <c:v>2580.8731098840362</c:v>
                </c:pt>
                <c:pt idx="300">
                  <c:v>2533.3609588141699</c:v>
                </c:pt>
                <c:pt idx="301">
                  <c:v>2485.8488077443035</c:v>
                </c:pt>
                <c:pt idx="302">
                  <c:v>2438.3366566744226</c:v>
                </c:pt>
                <c:pt idx="303">
                  <c:v>2394.2301828376221</c:v>
                </c:pt>
                <c:pt idx="304">
                  <c:v>2352.6570506514545</c:v>
                </c:pt>
                <c:pt idx="305">
                  <c:v>2311.0839184653305</c:v>
                </c:pt>
                <c:pt idx="306">
                  <c:v>2269.5107862791774</c:v>
                </c:pt>
                <c:pt idx="307">
                  <c:v>2227.9376540930389</c:v>
                </c:pt>
                <c:pt idx="308">
                  <c:v>2186.3645219068858</c:v>
                </c:pt>
                <c:pt idx="309">
                  <c:v>2144.7913897207472</c:v>
                </c:pt>
                <c:pt idx="310">
                  <c:v>2103.2182575346087</c:v>
                </c:pt>
                <c:pt idx="311">
                  <c:v>2061.9606172807107</c:v>
                </c:pt>
                <c:pt idx="312">
                  <c:v>2026.3265039783146</c:v>
                </c:pt>
                <c:pt idx="313">
                  <c:v>1990.6923906759039</c:v>
                </c:pt>
                <c:pt idx="314">
                  <c:v>1958.2802447787981</c:v>
                </c:pt>
                <c:pt idx="315">
                  <c:v>1928.5851503602316</c:v>
                </c:pt>
                <c:pt idx="316">
                  <c:v>1898.8900559415342</c:v>
                </c:pt>
                <c:pt idx="317">
                  <c:v>1869.1949615228659</c:v>
                </c:pt>
                <c:pt idx="318">
                  <c:v>1839.4998671041976</c:v>
                </c:pt>
                <c:pt idx="319">
                  <c:v>1809.8047726855439</c:v>
                </c:pt>
                <c:pt idx="320">
                  <c:v>1780.109678266861</c:v>
                </c:pt>
                <c:pt idx="321">
                  <c:v>1750.4145838481927</c:v>
                </c:pt>
                <c:pt idx="322">
                  <c:v>1720.7194894295244</c:v>
                </c:pt>
                <c:pt idx="323">
                  <c:v>1691.0243950108415</c:v>
                </c:pt>
                <c:pt idx="324">
                  <c:v>1661.3293005921732</c:v>
                </c:pt>
                <c:pt idx="325">
                  <c:v>1631.6342061734904</c:v>
                </c:pt>
                <c:pt idx="326">
                  <c:v>1601.9391117548075</c:v>
                </c:pt>
                <c:pt idx="327">
                  <c:v>1572.2440173361392</c:v>
                </c:pt>
                <c:pt idx="328">
                  <c:v>1542.6642398863623</c:v>
                </c:pt>
                <c:pt idx="329">
                  <c:v>1518.9081643514364</c:v>
                </c:pt>
                <c:pt idx="330">
                  <c:v>1495.1520888165105</c:v>
                </c:pt>
                <c:pt idx="331">
                  <c:v>1471.39601328157</c:v>
                </c:pt>
                <c:pt idx="332">
                  <c:v>1447.6399377466296</c:v>
                </c:pt>
                <c:pt idx="333">
                  <c:v>1423.8838622116746</c:v>
                </c:pt>
                <c:pt idx="334">
                  <c:v>1400.1277866768505</c:v>
                </c:pt>
                <c:pt idx="335">
                  <c:v>1376.3717111418955</c:v>
                </c:pt>
                <c:pt idx="336">
                  <c:v>1352.615635606955</c:v>
                </c:pt>
                <c:pt idx="337">
                  <c:v>1328.8595600720146</c:v>
                </c:pt>
                <c:pt idx="338">
                  <c:v>1305.1034845371032</c:v>
                </c:pt>
                <c:pt idx="339">
                  <c:v>1281.3474090021482</c:v>
                </c:pt>
                <c:pt idx="340">
                  <c:v>1257.5913334672223</c:v>
                </c:pt>
                <c:pt idx="341">
                  <c:v>1233.8352579322818</c:v>
                </c:pt>
                <c:pt idx="342">
                  <c:v>1210.0791823973268</c:v>
                </c:pt>
                <c:pt idx="343">
                  <c:v>1186.3231068623863</c:v>
                </c:pt>
                <c:pt idx="344">
                  <c:v>1162.5670313274459</c:v>
                </c:pt>
                <c:pt idx="345">
                  <c:v>1138.8109557924909</c:v>
                </c:pt>
                <c:pt idx="346">
                  <c:v>1115.0548802575649</c:v>
                </c:pt>
                <c:pt idx="347">
                  <c:v>1091.2988047226099</c:v>
                </c:pt>
                <c:pt idx="348">
                  <c:v>1067.542729187684</c:v>
                </c:pt>
                <c:pt idx="349">
                  <c:v>1043.7866536527581</c:v>
                </c:pt>
                <c:pt idx="350">
                  <c:v>1020.0305781178176</c:v>
                </c:pt>
                <c:pt idx="351">
                  <c:v>996.27450258287718</c:v>
                </c:pt>
                <c:pt idx="352">
                  <c:v>973.89741180320561</c:v>
                </c:pt>
                <c:pt idx="353">
                  <c:v>956.08035515212396</c:v>
                </c:pt>
                <c:pt idx="354">
                  <c:v>938.26329850089678</c:v>
                </c:pt>
                <c:pt idx="355">
                  <c:v>920.44624184969871</c:v>
                </c:pt>
                <c:pt idx="356">
                  <c:v>902.62918519848608</c:v>
                </c:pt>
                <c:pt idx="357">
                  <c:v>884.81212854730256</c:v>
                </c:pt>
                <c:pt idx="358">
                  <c:v>866.99507189608994</c:v>
                </c:pt>
                <c:pt idx="359">
                  <c:v>849.17801524487732</c:v>
                </c:pt>
                <c:pt idx="360">
                  <c:v>831.36095859367924</c:v>
                </c:pt>
                <c:pt idx="361">
                  <c:v>813.54390194245207</c:v>
                </c:pt>
                <c:pt idx="362">
                  <c:v>795.72684529125399</c:v>
                </c:pt>
                <c:pt idx="363">
                  <c:v>777.90978864005592</c:v>
                </c:pt>
                <c:pt idx="364">
                  <c:v>760.0927319888433</c:v>
                </c:pt>
                <c:pt idx="365">
                  <c:v>742.27567533764523</c:v>
                </c:pt>
                <c:pt idx="366">
                  <c:v>724.45861868641805</c:v>
                </c:pt>
                <c:pt idx="367">
                  <c:v>706.64156203520542</c:v>
                </c:pt>
                <c:pt idx="368">
                  <c:v>688.82450538403646</c:v>
                </c:pt>
                <c:pt idx="369">
                  <c:v>671.00744873282383</c:v>
                </c:pt>
                <c:pt idx="370">
                  <c:v>653.19039208161121</c:v>
                </c:pt>
                <c:pt idx="371">
                  <c:v>635.37333543039858</c:v>
                </c:pt>
                <c:pt idx="372">
                  <c:v>617.55627877930237</c:v>
                </c:pt>
                <c:pt idx="373">
                  <c:v>604.52535460478975</c:v>
                </c:pt>
                <c:pt idx="374">
                  <c:v>592.64731683731952</c:v>
                </c:pt>
                <c:pt idx="375">
                  <c:v>580.76927906984929</c:v>
                </c:pt>
                <c:pt idx="376">
                  <c:v>568.89124130239361</c:v>
                </c:pt>
                <c:pt idx="377">
                  <c:v>557.01320353492338</c:v>
                </c:pt>
                <c:pt idx="378">
                  <c:v>545.13516576745315</c:v>
                </c:pt>
                <c:pt idx="379">
                  <c:v>533.25712799998291</c:v>
                </c:pt>
                <c:pt idx="380">
                  <c:v>521.37909023249813</c:v>
                </c:pt>
                <c:pt idx="381">
                  <c:v>509.5010524650279</c:v>
                </c:pt>
                <c:pt idx="382">
                  <c:v>497.62301469754311</c:v>
                </c:pt>
                <c:pt idx="383">
                  <c:v>485.74497693007288</c:v>
                </c:pt>
                <c:pt idx="384">
                  <c:v>473.86693916260265</c:v>
                </c:pt>
                <c:pt idx="385">
                  <c:v>461.98890139511786</c:v>
                </c:pt>
                <c:pt idx="386">
                  <c:v>450.11086362764763</c:v>
                </c:pt>
                <c:pt idx="387">
                  <c:v>438.23282586019195</c:v>
                </c:pt>
                <c:pt idx="388">
                  <c:v>426.35478809272172</c:v>
                </c:pt>
                <c:pt idx="389">
                  <c:v>414.47675032525149</c:v>
                </c:pt>
                <c:pt idx="390">
                  <c:v>402.5987125577667</c:v>
                </c:pt>
                <c:pt idx="391">
                  <c:v>390.72067479041289</c:v>
                </c:pt>
                <c:pt idx="392">
                  <c:v>378.84263702291355</c:v>
                </c:pt>
                <c:pt idx="393">
                  <c:v>371.92055422390695</c:v>
                </c:pt>
                <c:pt idx="394">
                  <c:v>365.98153534016456</c:v>
                </c:pt>
                <c:pt idx="395">
                  <c:v>360.04251645645127</c:v>
                </c:pt>
                <c:pt idx="396">
                  <c:v>354.10349757270887</c:v>
                </c:pt>
                <c:pt idx="397">
                  <c:v>348.16447868895193</c:v>
                </c:pt>
                <c:pt idx="398">
                  <c:v>342.22545980522409</c:v>
                </c:pt>
                <c:pt idx="399">
                  <c:v>336.28644092146715</c:v>
                </c:pt>
                <c:pt idx="400">
                  <c:v>330.34742203772475</c:v>
                </c:pt>
                <c:pt idx="401">
                  <c:v>324.40840315399691</c:v>
                </c:pt>
                <c:pt idx="402">
                  <c:v>318.46938427023997</c:v>
                </c:pt>
                <c:pt idx="403">
                  <c:v>312.53036538651213</c:v>
                </c:pt>
                <c:pt idx="404">
                  <c:v>306.59134650275519</c:v>
                </c:pt>
                <c:pt idx="405">
                  <c:v>300.65232761902735</c:v>
                </c:pt>
                <c:pt idx="406">
                  <c:v>294.71330873529951</c:v>
                </c:pt>
                <c:pt idx="407">
                  <c:v>288.77428985157167</c:v>
                </c:pt>
                <c:pt idx="408">
                  <c:v>282.83527096781472</c:v>
                </c:pt>
                <c:pt idx="409">
                  <c:v>276.89625208407233</c:v>
                </c:pt>
                <c:pt idx="410">
                  <c:v>270.95723320044635</c:v>
                </c:pt>
                <c:pt idx="411">
                  <c:v>265.01821431670396</c:v>
                </c:pt>
                <c:pt idx="412">
                  <c:v>259.07919543296157</c:v>
                </c:pt>
                <c:pt idx="413">
                  <c:v>253.14017654921918</c:v>
                </c:pt>
                <c:pt idx="414">
                  <c:v>247.20115766550589</c:v>
                </c:pt>
                <c:pt idx="415">
                  <c:v>241.26213878177805</c:v>
                </c:pt>
                <c:pt idx="416">
                  <c:v>235.3231198980211</c:v>
                </c:pt>
                <c:pt idx="417">
                  <c:v>229.38410101429326</c:v>
                </c:pt>
                <c:pt idx="418">
                  <c:v>223.44508213053632</c:v>
                </c:pt>
                <c:pt idx="419">
                  <c:v>217.50606324679393</c:v>
                </c:pt>
                <c:pt idx="420">
                  <c:v>211.56704436306609</c:v>
                </c:pt>
                <c:pt idx="421">
                  <c:v>205.62802547930914</c:v>
                </c:pt>
                <c:pt idx="422">
                  <c:v>199.6890065955813</c:v>
                </c:pt>
                <c:pt idx="423">
                  <c:v>193.74998771182436</c:v>
                </c:pt>
                <c:pt idx="424">
                  <c:v>187.81096882808197</c:v>
                </c:pt>
                <c:pt idx="425">
                  <c:v>181.87194994438323</c:v>
                </c:pt>
                <c:pt idx="426">
                  <c:v>175.93293106062629</c:v>
                </c:pt>
                <c:pt idx="427">
                  <c:v>169.9939121768839</c:v>
                </c:pt>
                <c:pt idx="428">
                  <c:v>164.05489329312695</c:v>
                </c:pt>
                <c:pt idx="429">
                  <c:v>158.11587440951553</c:v>
                </c:pt>
                <c:pt idx="430">
                  <c:v>152.17685552574403</c:v>
                </c:pt>
                <c:pt idx="431">
                  <c:v>146.23783664201619</c:v>
                </c:pt>
                <c:pt idx="432">
                  <c:v>140.29881775828835</c:v>
                </c:pt>
                <c:pt idx="433">
                  <c:v>134.35979887456051</c:v>
                </c:pt>
                <c:pt idx="434">
                  <c:v>128.42077999083267</c:v>
                </c:pt>
                <c:pt idx="435">
                  <c:v>122.48176110707573</c:v>
                </c:pt>
                <c:pt idx="436">
                  <c:v>116.54274222334789</c:v>
                </c:pt>
                <c:pt idx="437">
                  <c:v>110.60372333960549</c:v>
                </c:pt>
                <c:pt idx="438">
                  <c:v>104.66470445584855</c:v>
                </c:pt>
                <c:pt idx="439">
                  <c:v>98.72568557212071</c:v>
                </c:pt>
                <c:pt idx="440">
                  <c:v>92.786666688378318</c:v>
                </c:pt>
                <c:pt idx="441">
                  <c:v>86.847647804650478</c:v>
                </c:pt>
                <c:pt idx="442">
                  <c:v>80.908628920878982</c:v>
                </c:pt>
                <c:pt idx="443">
                  <c:v>74.969610037151142</c:v>
                </c:pt>
                <c:pt idx="444">
                  <c:v>69.030591153437854</c:v>
                </c:pt>
                <c:pt idx="445">
                  <c:v>63.091572269695462</c:v>
                </c:pt>
                <c:pt idx="446">
                  <c:v>57.152553385967622</c:v>
                </c:pt>
                <c:pt idx="447">
                  <c:v>51.213534502196126</c:v>
                </c:pt>
                <c:pt idx="448">
                  <c:v>45.274515618570149</c:v>
                </c:pt>
                <c:pt idx="449">
                  <c:v>39.335496734827757</c:v>
                </c:pt>
                <c:pt idx="450">
                  <c:v>33.396477851099917</c:v>
                </c:pt>
                <c:pt idx="451">
                  <c:v>27.457458967328421</c:v>
                </c:pt>
                <c:pt idx="452">
                  <c:v>21.518440083615133</c:v>
                </c:pt>
                <c:pt idx="453">
                  <c:v>15.579421199872741</c:v>
                </c:pt>
                <c:pt idx="454">
                  <c:v>9.6404023161449004</c:v>
                </c:pt>
                <c:pt idx="455">
                  <c:v>3.7013834323879564</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dLbls>
          <c:showLegendKey val="0"/>
          <c:showVal val="0"/>
          <c:showCatName val="0"/>
          <c:showSerName val="0"/>
          <c:showPercent val="0"/>
          <c:showBubbleSize val="0"/>
        </c:dLbls>
        <c:axId val="143990080"/>
        <c:axId val="144187392"/>
      </c:scatterChart>
      <c:valAx>
        <c:axId val="143990080"/>
        <c:scaling>
          <c:orientation val="minMax"/>
          <c:max val="100000"/>
          <c:min val="20000"/>
        </c:scaling>
        <c:delete val="0"/>
        <c:axPos val="b"/>
        <c:title>
          <c:tx>
            <c:rich>
              <a:bodyPr/>
              <a:lstStyle/>
              <a:p>
                <a:pPr>
                  <a:defRPr sz="1000"/>
                </a:pPr>
                <a:r>
                  <a:rPr lang="en-US"/>
                  <a:t>Value Of Alternative</a:t>
                </a:r>
              </a:p>
            </c:rich>
          </c:tx>
          <c:layout/>
          <c:overlay val="0"/>
        </c:title>
        <c:numFmt formatCode="&quot;$&quot;#,##0" sourceLinked="1"/>
        <c:majorTickMark val="out"/>
        <c:minorTickMark val="none"/>
        <c:tickLblPos val="nextTo"/>
        <c:spPr>
          <a:ln w="3175">
            <a:solidFill>
              <a:srgbClr val="000000"/>
            </a:solidFill>
            <a:prstDash val="solid"/>
          </a:ln>
        </c:spPr>
        <c:crossAx val="144187392"/>
        <c:crossesAt val="0"/>
        <c:crossBetween val="midCat"/>
        <c:majorUnit val="10000"/>
      </c:valAx>
      <c:valAx>
        <c:axId val="144187392"/>
        <c:scaling>
          <c:orientation val="minMax"/>
          <c:min val="0"/>
        </c:scaling>
        <c:delete val="0"/>
        <c:axPos val="l"/>
        <c:title>
          <c:tx>
            <c:rich>
              <a:bodyPr/>
              <a:lstStyle/>
              <a:p>
                <a:pPr>
                  <a:defRPr sz="1000"/>
                </a:pPr>
                <a:r>
                  <a:rPr lang="en-US"/>
                  <a:t>Value Of Information, Units Sold</a:t>
                </a:r>
              </a:p>
            </c:rich>
          </c:tx>
          <c:layout/>
          <c:overlay val="0"/>
        </c:title>
        <c:numFmt formatCode="&quot;$&quot;#,##0" sourceLinked="1"/>
        <c:majorTickMark val="out"/>
        <c:minorTickMark val="none"/>
        <c:tickLblPos val="nextTo"/>
        <c:spPr>
          <a:ln w="3175">
            <a:solidFill>
              <a:srgbClr val="000000"/>
            </a:solidFill>
            <a:prstDash val="solid"/>
          </a:ln>
        </c:spPr>
        <c:crossAx val="143990080"/>
        <c:crossesAt val="20000"/>
        <c:crossBetween val="midCat"/>
      </c:valAx>
      <c:spPr>
        <a:noFill/>
        <a:ln w="25400">
          <a:noFill/>
        </a:ln>
      </c:spPr>
    </c:plotArea>
    <c:plotVisOnly val="1"/>
    <c:dispBlanksAs val="gap"/>
    <c:showDLblsOverMax val="0"/>
  </c:chart>
  <c:txPr>
    <a:bodyPr/>
    <a:lstStyle/>
    <a:p>
      <a:pPr>
        <a:defRPr sz="800" b="0"/>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SimVoi Value of Information
Unit Variable Cost</a:t>
            </a:r>
          </a:p>
        </c:rich>
      </c:tx>
      <c:overlay val="0"/>
    </c:title>
    <c:autoTitleDeleted val="0"/>
    <c:plotArea>
      <c:layout/>
      <c:scatterChart>
        <c:scatterStyle val="lineMarker"/>
        <c:varyColors val="0"/>
        <c:ser>
          <c:idx val="0"/>
          <c:order val="0"/>
          <c:tx>
            <c:v>Unit Variable Cost</c:v>
          </c:tx>
          <c:spPr>
            <a:ln w="25400">
              <a:solidFill>
                <a:srgbClr val="000000"/>
              </a:solidFill>
              <a:prstDash val="solid"/>
            </a:ln>
          </c:spPr>
          <c:marker>
            <c:symbol val="none"/>
          </c:marker>
          <c:xVal>
            <c:numRef>
              <c:f>'SimVoi Value Of Information'!$W$36:$W$537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Information'!$X$36:$X$537</c:f>
              <c:numCache>
                <c:formatCode>"$"#,##0</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3.8138872287017875</c:v>
                </c:pt>
                <c:pt idx="218">
                  <c:v>9.7529061124369036</c:v>
                </c:pt>
                <c:pt idx="219">
                  <c:v>15.691924996164744</c:v>
                </c:pt>
                <c:pt idx="220">
                  <c:v>21.63094387989986</c:v>
                </c:pt>
                <c:pt idx="221">
                  <c:v>27.569962763634976</c:v>
                </c:pt>
                <c:pt idx="222">
                  <c:v>33.508981647370092</c:v>
                </c:pt>
                <c:pt idx="223">
                  <c:v>39.448000531112484</c:v>
                </c:pt>
                <c:pt idx="224">
                  <c:v>45.387019414840324</c:v>
                </c:pt>
                <c:pt idx="225">
                  <c:v>51.32603829857544</c:v>
                </c:pt>
                <c:pt idx="226">
                  <c:v>57.265057182310557</c:v>
                </c:pt>
                <c:pt idx="227">
                  <c:v>63.204076066038397</c:v>
                </c:pt>
                <c:pt idx="228">
                  <c:v>69.143094949773513</c:v>
                </c:pt>
                <c:pt idx="229">
                  <c:v>80.129689162873547</c:v>
                </c:pt>
                <c:pt idx="230">
                  <c:v>92.007726930336503</c:v>
                </c:pt>
                <c:pt idx="231">
                  <c:v>103.88576469780674</c:v>
                </c:pt>
                <c:pt idx="232">
                  <c:v>119.79215238487086</c:v>
                </c:pt>
                <c:pt idx="233">
                  <c:v>137.60920903606893</c:v>
                </c:pt>
                <c:pt idx="234">
                  <c:v>155.426265687267</c:v>
                </c:pt>
                <c:pt idx="235">
                  <c:v>183.42032588712755</c:v>
                </c:pt>
                <c:pt idx="236">
                  <c:v>213.11542030578858</c:v>
                </c:pt>
                <c:pt idx="237">
                  <c:v>245.51827859937475</c:v>
                </c:pt>
                <c:pt idx="238">
                  <c:v>281.15239190177817</c:v>
                </c:pt>
                <c:pt idx="239">
                  <c:v>324.29426661362231</c:v>
                </c:pt>
                <c:pt idx="240">
                  <c:v>375.92646574685205</c:v>
                </c:pt>
                <c:pt idx="241">
                  <c:v>429.37763570044626</c:v>
                </c:pt>
                <c:pt idx="242">
                  <c:v>489.8891670783778</c:v>
                </c:pt>
                <c:pt idx="243">
                  <c:v>555.21837479944952</c:v>
                </c:pt>
                <c:pt idx="244">
                  <c:v>620.54758252051397</c:v>
                </c:pt>
                <c:pt idx="245">
                  <c:v>686.9033491991504</c:v>
                </c:pt>
                <c:pt idx="246">
                  <c:v>770.61080401558138</c:v>
                </c:pt>
                <c:pt idx="247">
                  <c:v>859.69608727158629</c:v>
                </c:pt>
                <c:pt idx="248">
                  <c:v>948.78137052758393</c:v>
                </c:pt>
                <c:pt idx="249">
                  <c:v>1034.4896354925877</c:v>
                </c:pt>
                <c:pt idx="250">
                  <c:v>1031.1343929385766</c:v>
                </c:pt>
                <c:pt idx="251">
                  <c:v>977.68322298497515</c:v>
                </c:pt>
                <c:pt idx="252">
                  <c:v>924.2320530313591</c:v>
                </c:pt>
                <c:pt idx="253">
                  <c:v>870.78088307779399</c:v>
                </c:pt>
                <c:pt idx="254">
                  <c:v>817.32971312417794</c:v>
                </c:pt>
                <c:pt idx="255">
                  <c:v>763.87854317056917</c:v>
                </c:pt>
                <c:pt idx="256">
                  <c:v>710.4273732169604</c:v>
                </c:pt>
                <c:pt idx="257">
                  <c:v>659.1581080764081</c:v>
                </c:pt>
                <c:pt idx="258">
                  <c:v>611.64595700657082</c:v>
                </c:pt>
                <c:pt idx="259">
                  <c:v>564.13380593669717</c:v>
                </c:pt>
                <c:pt idx="260">
                  <c:v>516.62165486681624</c:v>
                </c:pt>
                <c:pt idx="261">
                  <c:v>469.10950379694259</c:v>
                </c:pt>
                <c:pt idx="262">
                  <c:v>421.59735272711259</c:v>
                </c:pt>
                <c:pt idx="263">
                  <c:v>374.08520165723166</c:v>
                </c:pt>
                <c:pt idx="264">
                  <c:v>330.84725644858554</c:v>
                </c:pt>
                <c:pt idx="265">
                  <c:v>289.274124262447</c:v>
                </c:pt>
                <c:pt idx="266">
                  <c:v>251.63573380108573</c:v>
                </c:pt>
                <c:pt idx="267">
                  <c:v>216.7456596309421</c:v>
                </c:pt>
                <c:pt idx="268">
                  <c:v>187.0505652122738</c:v>
                </c:pt>
                <c:pt idx="269">
                  <c:v>162.73127785645192</c:v>
                </c:pt>
                <c:pt idx="270">
                  <c:v>139.37824526239274</c:v>
                </c:pt>
                <c:pt idx="271">
                  <c:v>127.27364958870021</c:v>
                </c:pt>
                <c:pt idx="272">
                  <c:v>115.39561182126636</c:v>
                </c:pt>
                <c:pt idx="273">
                  <c:v>103.51757405378885</c:v>
                </c:pt>
                <c:pt idx="274">
                  <c:v>91.639536286318616</c:v>
                </c:pt>
                <c:pt idx="275">
                  <c:v>79.761498518848384</c:v>
                </c:pt>
                <c:pt idx="276">
                  <c:v>67.883460751378152</c:v>
                </c:pt>
                <c:pt idx="277">
                  <c:v>56.005422983951576</c:v>
                </c:pt>
                <c:pt idx="278">
                  <c:v>49.815717400590074</c:v>
                </c:pt>
                <c:pt idx="279">
                  <c:v>43.876698516854958</c:v>
                </c:pt>
                <c:pt idx="280">
                  <c:v>37.937679633119842</c:v>
                </c:pt>
                <c:pt idx="281">
                  <c:v>31.99866074941383</c:v>
                </c:pt>
                <c:pt idx="282">
                  <c:v>26.059641865664162</c:v>
                </c:pt>
                <c:pt idx="283">
                  <c:v>20.120622981929046</c:v>
                </c:pt>
                <c:pt idx="284">
                  <c:v>14.181604098186654</c:v>
                </c:pt>
                <c:pt idx="285">
                  <c:v>8.2425852144369856</c:v>
                </c:pt>
                <c:pt idx="286">
                  <c:v>2.3035663307091454</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dLbls>
          <c:showLegendKey val="0"/>
          <c:showVal val="0"/>
          <c:showCatName val="0"/>
          <c:showSerName val="0"/>
          <c:showPercent val="0"/>
          <c:showBubbleSize val="0"/>
        </c:dLbls>
        <c:axId val="144189696"/>
        <c:axId val="144190272"/>
      </c:scatterChart>
      <c:valAx>
        <c:axId val="144189696"/>
        <c:scaling>
          <c:orientation val="minMax"/>
          <c:max val="100000"/>
          <c:min val="20000"/>
        </c:scaling>
        <c:delete val="0"/>
        <c:axPos val="b"/>
        <c:title>
          <c:tx>
            <c:rich>
              <a:bodyPr/>
              <a:lstStyle/>
              <a:p>
                <a:pPr>
                  <a:defRPr sz="1000"/>
                </a:pPr>
                <a:r>
                  <a:rPr lang="en-US"/>
                  <a:t>Value Of Alternative</a:t>
                </a:r>
              </a:p>
            </c:rich>
          </c:tx>
          <c:overlay val="0"/>
        </c:title>
        <c:numFmt formatCode="&quot;$&quot;#,##0" sourceLinked="1"/>
        <c:majorTickMark val="out"/>
        <c:minorTickMark val="none"/>
        <c:tickLblPos val="nextTo"/>
        <c:spPr>
          <a:ln w="3175">
            <a:solidFill>
              <a:srgbClr val="000000"/>
            </a:solidFill>
            <a:prstDash val="solid"/>
          </a:ln>
        </c:spPr>
        <c:crossAx val="144190272"/>
        <c:crossesAt val="0"/>
        <c:crossBetween val="midCat"/>
        <c:majorUnit val="10000"/>
      </c:valAx>
      <c:valAx>
        <c:axId val="144190272"/>
        <c:scaling>
          <c:orientation val="minMax"/>
          <c:min val="0"/>
        </c:scaling>
        <c:delete val="0"/>
        <c:axPos val="l"/>
        <c:title>
          <c:tx>
            <c:rich>
              <a:bodyPr/>
              <a:lstStyle/>
              <a:p>
                <a:pPr>
                  <a:defRPr sz="1000"/>
                </a:pPr>
                <a:r>
                  <a:rPr lang="en-US"/>
                  <a:t>Value Of Information, Unit Variable Cost</a:t>
                </a:r>
              </a:p>
            </c:rich>
          </c:tx>
          <c:overlay val="0"/>
        </c:title>
        <c:numFmt formatCode="&quot;$&quot;#,##0" sourceLinked="1"/>
        <c:majorTickMark val="out"/>
        <c:minorTickMark val="none"/>
        <c:tickLblPos val="nextTo"/>
        <c:spPr>
          <a:ln w="3175">
            <a:solidFill>
              <a:srgbClr val="000000"/>
            </a:solidFill>
            <a:prstDash val="solid"/>
          </a:ln>
        </c:spPr>
        <c:crossAx val="144189696"/>
        <c:crossesAt val="20000"/>
        <c:crossBetween val="midCat"/>
      </c:valAx>
      <c:spPr>
        <a:noFill/>
        <a:ln w="25400">
          <a:noFill/>
        </a:ln>
      </c:spPr>
    </c:plotArea>
    <c:plotVisOnly val="1"/>
    <c:dispBlanksAs val="gap"/>
    <c:showDLblsOverMax val="0"/>
  </c:chart>
  <c:txPr>
    <a:bodyPr/>
    <a:lstStyle/>
    <a:p>
      <a:pPr>
        <a:defRPr sz="800" b="0"/>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SimVoi Value of Information
Fixed Costs</a:t>
            </a:r>
          </a:p>
        </c:rich>
      </c:tx>
      <c:overlay val="0"/>
    </c:title>
    <c:autoTitleDeleted val="0"/>
    <c:plotArea>
      <c:layout/>
      <c:scatterChart>
        <c:scatterStyle val="lineMarker"/>
        <c:varyColors val="0"/>
        <c:ser>
          <c:idx val="0"/>
          <c:order val="0"/>
          <c:tx>
            <c:v>Fixed Costs</c:v>
          </c:tx>
          <c:spPr>
            <a:ln w="25400">
              <a:solidFill>
                <a:srgbClr val="000000"/>
              </a:solidFill>
              <a:prstDash val="solid"/>
            </a:ln>
          </c:spPr>
          <c:marker>
            <c:symbol val="none"/>
          </c:marker>
          <c:xVal>
            <c:numRef>
              <c:f>'SimVoi Value Of Information'!$AF$36:$AF$537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Information'!$AG$36:$AG$537</c:f>
              <c:numCache>
                <c:formatCode>"$"#,##0</c:formatCode>
                <c:ptCount val="502"/>
                <c:pt idx="0">
                  <c:v>5.8207660913467407E-11</c:v>
                </c:pt>
                <c:pt idx="1">
                  <c:v>5.8207660913467407E-11</c:v>
                </c:pt>
                <c:pt idx="2">
                  <c:v>5.8207660913467407E-11</c:v>
                </c:pt>
                <c:pt idx="3">
                  <c:v>5.8207660913467407E-11</c:v>
                </c:pt>
                <c:pt idx="4">
                  <c:v>5.8207660913467407E-11</c:v>
                </c:pt>
                <c:pt idx="5">
                  <c:v>5.8207660913467407E-11</c:v>
                </c:pt>
                <c:pt idx="6">
                  <c:v>5.8207660913467407E-11</c:v>
                </c:pt>
                <c:pt idx="7">
                  <c:v>5.8207660913467407E-11</c:v>
                </c:pt>
                <c:pt idx="8">
                  <c:v>5.8207660913467407E-11</c:v>
                </c:pt>
                <c:pt idx="9">
                  <c:v>5.8207660913467407E-11</c:v>
                </c:pt>
                <c:pt idx="10">
                  <c:v>5.8207660913467407E-11</c:v>
                </c:pt>
                <c:pt idx="11">
                  <c:v>5.8207660913467407E-11</c:v>
                </c:pt>
                <c:pt idx="12">
                  <c:v>5.8207660913467407E-11</c:v>
                </c:pt>
                <c:pt idx="13">
                  <c:v>5.8207660913467407E-11</c:v>
                </c:pt>
                <c:pt idx="14">
                  <c:v>5.8207660913467407E-11</c:v>
                </c:pt>
                <c:pt idx="15">
                  <c:v>5.8207660913467407E-11</c:v>
                </c:pt>
                <c:pt idx="16">
                  <c:v>5.8207660913467407E-11</c:v>
                </c:pt>
                <c:pt idx="17">
                  <c:v>5.8207660913467407E-11</c:v>
                </c:pt>
                <c:pt idx="18">
                  <c:v>5.8207660913467407E-11</c:v>
                </c:pt>
                <c:pt idx="19">
                  <c:v>5.8207660913467407E-11</c:v>
                </c:pt>
                <c:pt idx="20">
                  <c:v>5.8207660913467407E-11</c:v>
                </c:pt>
                <c:pt idx="21">
                  <c:v>5.8207660913467407E-11</c:v>
                </c:pt>
                <c:pt idx="22">
                  <c:v>5.8207660913467407E-11</c:v>
                </c:pt>
                <c:pt idx="23">
                  <c:v>5.8207660913467407E-11</c:v>
                </c:pt>
                <c:pt idx="24">
                  <c:v>5.8207660913467407E-11</c:v>
                </c:pt>
                <c:pt idx="25">
                  <c:v>5.8207660913467407E-11</c:v>
                </c:pt>
                <c:pt idx="26">
                  <c:v>5.8207660913467407E-11</c:v>
                </c:pt>
                <c:pt idx="27">
                  <c:v>5.8207660913467407E-11</c:v>
                </c:pt>
                <c:pt idx="28">
                  <c:v>5.8207660913467407E-11</c:v>
                </c:pt>
                <c:pt idx="29">
                  <c:v>5.8207660913467407E-11</c:v>
                </c:pt>
                <c:pt idx="30">
                  <c:v>5.8207660913467407E-11</c:v>
                </c:pt>
                <c:pt idx="31">
                  <c:v>5.8207660913467407E-11</c:v>
                </c:pt>
                <c:pt idx="32">
                  <c:v>5.8207660913467407E-11</c:v>
                </c:pt>
                <c:pt idx="33">
                  <c:v>5.8207660913467407E-11</c:v>
                </c:pt>
                <c:pt idx="34">
                  <c:v>5.8207660913467407E-11</c:v>
                </c:pt>
                <c:pt idx="35">
                  <c:v>5.8207660913467407E-11</c:v>
                </c:pt>
                <c:pt idx="36">
                  <c:v>5.8207660913467407E-11</c:v>
                </c:pt>
                <c:pt idx="37">
                  <c:v>5.8207660913467407E-11</c:v>
                </c:pt>
                <c:pt idx="38">
                  <c:v>5.8207660913467407E-11</c:v>
                </c:pt>
                <c:pt idx="39">
                  <c:v>5.8207660913467407E-11</c:v>
                </c:pt>
                <c:pt idx="40">
                  <c:v>5.8207660913467407E-11</c:v>
                </c:pt>
                <c:pt idx="41">
                  <c:v>5.8207660913467407E-11</c:v>
                </c:pt>
                <c:pt idx="42">
                  <c:v>5.8207660913467407E-11</c:v>
                </c:pt>
                <c:pt idx="43">
                  <c:v>5.8207660913467407E-11</c:v>
                </c:pt>
                <c:pt idx="44">
                  <c:v>5.8207660913467407E-11</c:v>
                </c:pt>
                <c:pt idx="45">
                  <c:v>5.8207660913467407E-11</c:v>
                </c:pt>
                <c:pt idx="46">
                  <c:v>5.8207660913467407E-11</c:v>
                </c:pt>
                <c:pt idx="47">
                  <c:v>5.8207660913467407E-11</c:v>
                </c:pt>
                <c:pt idx="48">
                  <c:v>5.8207660913467407E-11</c:v>
                </c:pt>
                <c:pt idx="49">
                  <c:v>5.8207660913467407E-11</c:v>
                </c:pt>
                <c:pt idx="50">
                  <c:v>5.8207660913467407E-11</c:v>
                </c:pt>
                <c:pt idx="51">
                  <c:v>5.8207660913467407E-11</c:v>
                </c:pt>
                <c:pt idx="52">
                  <c:v>5.8207660913467407E-11</c:v>
                </c:pt>
                <c:pt idx="53">
                  <c:v>5.8207660913467407E-11</c:v>
                </c:pt>
                <c:pt idx="54">
                  <c:v>5.8207660913467407E-11</c:v>
                </c:pt>
                <c:pt idx="55">
                  <c:v>5.8207660913467407E-11</c:v>
                </c:pt>
                <c:pt idx="56">
                  <c:v>5.8207660913467407E-11</c:v>
                </c:pt>
                <c:pt idx="57">
                  <c:v>5.8207660913467407E-11</c:v>
                </c:pt>
                <c:pt idx="58">
                  <c:v>5.8207660913467407E-11</c:v>
                </c:pt>
                <c:pt idx="59">
                  <c:v>5.8207660913467407E-11</c:v>
                </c:pt>
                <c:pt idx="60">
                  <c:v>5.8207660913467407E-11</c:v>
                </c:pt>
                <c:pt idx="61">
                  <c:v>5.8207660913467407E-11</c:v>
                </c:pt>
                <c:pt idx="62">
                  <c:v>5.8207660913467407E-11</c:v>
                </c:pt>
                <c:pt idx="63">
                  <c:v>5.8207660913467407E-11</c:v>
                </c:pt>
                <c:pt idx="64">
                  <c:v>5.8207660913467407E-11</c:v>
                </c:pt>
                <c:pt idx="65">
                  <c:v>5.8207660913467407E-11</c:v>
                </c:pt>
                <c:pt idx="66">
                  <c:v>5.8207660913467407E-11</c:v>
                </c:pt>
                <c:pt idx="67">
                  <c:v>5.8207660913467407E-11</c:v>
                </c:pt>
                <c:pt idx="68">
                  <c:v>5.8207660913467407E-11</c:v>
                </c:pt>
                <c:pt idx="69">
                  <c:v>5.8207660913467407E-11</c:v>
                </c:pt>
                <c:pt idx="70">
                  <c:v>5.8207660913467407E-11</c:v>
                </c:pt>
                <c:pt idx="71">
                  <c:v>5.8207660913467407E-11</c:v>
                </c:pt>
                <c:pt idx="72">
                  <c:v>5.8207660913467407E-11</c:v>
                </c:pt>
                <c:pt idx="73">
                  <c:v>5.8207660913467407E-11</c:v>
                </c:pt>
                <c:pt idx="74">
                  <c:v>5.8207660913467407E-11</c:v>
                </c:pt>
                <c:pt idx="75">
                  <c:v>5.8207660913467407E-11</c:v>
                </c:pt>
                <c:pt idx="76">
                  <c:v>5.8207660913467407E-11</c:v>
                </c:pt>
                <c:pt idx="77">
                  <c:v>5.8207660913467407E-11</c:v>
                </c:pt>
                <c:pt idx="78">
                  <c:v>5.8207660913467407E-11</c:v>
                </c:pt>
                <c:pt idx="79">
                  <c:v>5.8207660913467407E-11</c:v>
                </c:pt>
                <c:pt idx="80">
                  <c:v>5.8207660913467407E-11</c:v>
                </c:pt>
                <c:pt idx="81">
                  <c:v>5.8207660913467407E-11</c:v>
                </c:pt>
                <c:pt idx="82">
                  <c:v>5.8207660913467407E-11</c:v>
                </c:pt>
                <c:pt idx="83">
                  <c:v>5.8207660913467407E-11</c:v>
                </c:pt>
                <c:pt idx="84">
                  <c:v>5.8207660913467407E-11</c:v>
                </c:pt>
                <c:pt idx="85">
                  <c:v>5.8207660913467407E-11</c:v>
                </c:pt>
                <c:pt idx="86">
                  <c:v>5.8207660913467407E-11</c:v>
                </c:pt>
                <c:pt idx="87">
                  <c:v>5.8207660913467407E-11</c:v>
                </c:pt>
                <c:pt idx="88">
                  <c:v>5.8207660913467407E-11</c:v>
                </c:pt>
                <c:pt idx="89">
                  <c:v>5.8207660913467407E-11</c:v>
                </c:pt>
                <c:pt idx="90">
                  <c:v>5.8207660913467407E-11</c:v>
                </c:pt>
                <c:pt idx="91">
                  <c:v>5.8207660913467407E-11</c:v>
                </c:pt>
                <c:pt idx="92">
                  <c:v>5.8207660913467407E-11</c:v>
                </c:pt>
                <c:pt idx="93">
                  <c:v>5.8207660913467407E-11</c:v>
                </c:pt>
                <c:pt idx="94">
                  <c:v>5.8207660913467407E-11</c:v>
                </c:pt>
                <c:pt idx="95">
                  <c:v>5.8207660913467407E-11</c:v>
                </c:pt>
                <c:pt idx="96">
                  <c:v>5.8207660913467407E-11</c:v>
                </c:pt>
                <c:pt idx="97">
                  <c:v>5.8207660913467407E-11</c:v>
                </c:pt>
                <c:pt idx="98">
                  <c:v>5.8207660913467407E-11</c:v>
                </c:pt>
                <c:pt idx="99">
                  <c:v>5.8207660913467407E-11</c:v>
                </c:pt>
                <c:pt idx="100">
                  <c:v>5.8207660913467407E-11</c:v>
                </c:pt>
                <c:pt idx="101">
                  <c:v>5.8207660913467407E-11</c:v>
                </c:pt>
                <c:pt idx="102">
                  <c:v>5.8207660913467407E-11</c:v>
                </c:pt>
                <c:pt idx="103">
                  <c:v>5.8207660913467407E-11</c:v>
                </c:pt>
                <c:pt idx="104">
                  <c:v>5.8207660913467407E-11</c:v>
                </c:pt>
                <c:pt idx="105">
                  <c:v>5.8207660913467407E-11</c:v>
                </c:pt>
                <c:pt idx="106">
                  <c:v>5.8207660913467407E-11</c:v>
                </c:pt>
                <c:pt idx="107">
                  <c:v>5.8207660913467407E-11</c:v>
                </c:pt>
                <c:pt idx="108">
                  <c:v>5.8207660913467407E-11</c:v>
                </c:pt>
                <c:pt idx="109">
                  <c:v>5.8207660913467407E-11</c:v>
                </c:pt>
                <c:pt idx="110">
                  <c:v>5.8207660913467407E-11</c:v>
                </c:pt>
                <c:pt idx="111">
                  <c:v>5.8207660913467407E-11</c:v>
                </c:pt>
                <c:pt idx="112">
                  <c:v>5.8207660913467407E-11</c:v>
                </c:pt>
                <c:pt idx="113">
                  <c:v>5.8207660913467407E-11</c:v>
                </c:pt>
                <c:pt idx="114">
                  <c:v>5.8207660913467407E-11</c:v>
                </c:pt>
                <c:pt idx="115">
                  <c:v>5.8207660913467407E-11</c:v>
                </c:pt>
                <c:pt idx="116">
                  <c:v>5.8207660913467407E-11</c:v>
                </c:pt>
                <c:pt idx="117">
                  <c:v>5.8207660913467407E-11</c:v>
                </c:pt>
                <c:pt idx="118">
                  <c:v>5.8207660913467407E-11</c:v>
                </c:pt>
                <c:pt idx="119">
                  <c:v>5.8207660913467407E-11</c:v>
                </c:pt>
                <c:pt idx="120">
                  <c:v>5.8207660913467407E-11</c:v>
                </c:pt>
                <c:pt idx="121">
                  <c:v>5.8207660913467407E-11</c:v>
                </c:pt>
                <c:pt idx="122">
                  <c:v>5.8207660913467407E-11</c:v>
                </c:pt>
                <c:pt idx="123">
                  <c:v>5.8207660913467407E-11</c:v>
                </c:pt>
                <c:pt idx="124">
                  <c:v>5.8207660913467407E-11</c:v>
                </c:pt>
                <c:pt idx="125">
                  <c:v>5.8207660913467407E-11</c:v>
                </c:pt>
                <c:pt idx="126">
                  <c:v>5.8207660913467407E-11</c:v>
                </c:pt>
                <c:pt idx="127">
                  <c:v>5.8207660913467407E-11</c:v>
                </c:pt>
                <c:pt idx="128">
                  <c:v>5.8207660913467407E-11</c:v>
                </c:pt>
                <c:pt idx="129">
                  <c:v>5.8207660913467407E-11</c:v>
                </c:pt>
                <c:pt idx="130">
                  <c:v>5.8207660913467407E-11</c:v>
                </c:pt>
                <c:pt idx="131">
                  <c:v>5.8207660913467407E-11</c:v>
                </c:pt>
                <c:pt idx="132">
                  <c:v>5.8207660913467407E-11</c:v>
                </c:pt>
                <c:pt idx="133">
                  <c:v>5.8207660913467407E-11</c:v>
                </c:pt>
                <c:pt idx="134">
                  <c:v>5.8207660913467407E-11</c:v>
                </c:pt>
                <c:pt idx="135">
                  <c:v>5.8207660913467407E-11</c:v>
                </c:pt>
                <c:pt idx="136">
                  <c:v>5.8207660913467407E-11</c:v>
                </c:pt>
                <c:pt idx="137">
                  <c:v>5.8207660913467407E-11</c:v>
                </c:pt>
                <c:pt idx="138">
                  <c:v>5.8207660913467407E-11</c:v>
                </c:pt>
                <c:pt idx="139">
                  <c:v>5.8207660913467407E-11</c:v>
                </c:pt>
                <c:pt idx="140">
                  <c:v>5.8207660913467407E-11</c:v>
                </c:pt>
                <c:pt idx="141">
                  <c:v>5.8207660913467407E-11</c:v>
                </c:pt>
                <c:pt idx="142">
                  <c:v>5.8207660913467407E-11</c:v>
                </c:pt>
                <c:pt idx="143">
                  <c:v>5.8207660913467407E-11</c:v>
                </c:pt>
                <c:pt idx="144">
                  <c:v>5.8207660913467407E-11</c:v>
                </c:pt>
                <c:pt idx="145">
                  <c:v>5.8207660913467407E-11</c:v>
                </c:pt>
                <c:pt idx="146">
                  <c:v>5.8207660913467407E-11</c:v>
                </c:pt>
                <c:pt idx="147">
                  <c:v>5.8207660913467407E-11</c:v>
                </c:pt>
                <c:pt idx="148">
                  <c:v>5.8207660913467407E-11</c:v>
                </c:pt>
                <c:pt idx="149">
                  <c:v>5.8207660913467407E-11</c:v>
                </c:pt>
                <c:pt idx="150">
                  <c:v>5.8207660913467407E-11</c:v>
                </c:pt>
                <c:pt idx="151">
                  <c:v>5.8207660913467407E-11</c:v>
                </c:pt>
                <c:pt idx="152">
                  <c:v>5.8207660913467407E-11</c:v>
                </c:pt>
                <c:pt idx="153">
                  <c:v>5.8207660913467407E-11</c:v>
                </c:pt>
                <c:pt idx="154">
                  <c:v>5.8207660913467407E-11</c:v>
                </c:pt>
                <c:pt idx="155">
                  <c:v>5.8207660913467407E-11</c:v>
                </c:pt>
                <c:pt idx="156">
                  <c:v>5.8207660913467407E-11</c:v>
                </c:pt>
                <c:pt idx="157">
                  <c:v>5.8207660913467407E-11</c:v>
                </c:pt>
                <c:pt idx="158">
                  <c:v>5.8207660913467407E-11</c:v>
                </c:pt>
                <c:pt idx="159">
                  <c:v>5.8207660913467407E-11</c:v>
                </c:pt>
                <c:pt idx="160">
                  <c:v>5.8207660913467407E-11</c:v>
                </c:pt>
                <c:pt idx="161">
                  <c:v>5.8207660913467407E-11</c:v>
                </c:pt>
                <c:pt idx="162">
                  <c:v>5.8207660913467407E-11</c:v>
                </c:pt>
                <c:pt idx="163">
                  <c:v>5.8207660913467407E-11</c:v>
                </c:pt>
                <c:pt idx="164">
                  <c:v>5.8207660913467407E-11</c:v>
                </c:pt>
                <c:pt idx="165">
                  <c:v>5.8207660913467407E-11</c:v>
                </c:pt>
                <c:pt idx="166">
                  <c:v>5.8207660913467407E-11</c:v>
                </c:pt>
                <c:pt idx="167">
                  <c:v>5.8207660913467407E-11</c:v>
                </c:pt>
                <c:pt idx="168">
                  <c:v>5.8207660913467407E-11</c:v>
                </c:pt>
                <c:pt idx="169">
                  <c:v>5.8207660913467407E-11</c:v>
                </c:pt>
                <c:pt idx="170">
                  <c:v>5.8207660913467407E-11</c:v>
                </c:pt>
                <c:pt idx="171">
                  <c:v>5.8207660913467407E-11</c:v>
                </c:pt>
                <c:pt idx="172">
                  <c:v>5.8207660913467407E-11</c:v>
                </c:pt>
                <c:pt idx="173">
                  <c:v>5.8207660913467407E-11</c:v>
                </c:pt>
                <c:pt idx="174">
                  <c:v>5.8207660913467407E-11</c:v>
                </c:pt>
                <c:pt idx="175">
                  <c:v>5.8207660913467407E-11</c:v>
                </c:pt>
                <c:pt idx="176">
                  <c:v>5.8207660913467407E-11</c:v>
                </c:pt>
                <c:pt idx="177">
                  <c:v>5.8207660913467407E-11</c:v>
                </c:pt>
                <c:pt idx="178">
                  <c:v>5.8207660913467407E-11</c:v>
                </c:pt>
                <c:pt idx="179">
                  <c:v>5.8207660913467407E-11</c:v>
                </c:pt>
                <c:pt idx="180">
                  <c:v>5.8207660913467407E-11</c:v>
                </c:pt>
                <c:pt idx="181">
                  <c:v>5.8207660913467407E-11</c:v>
                </c:pt>
                <c:pt idx="182">
                  <c:v>5.8207660913467407E-11</c:v>
                </c:pt>
                <c:pt idx="183">
                  <c:v>5.8207660913467407E-11</c:v>
                </c:pt>
                <c:pt idx="184">
                  <c:v>5.8207660913467407E-11</c:v>
                </c:pt>
                <c:pt idx="185">
                  <c:v>5.8207660913467407E-11</c:v>
                </c:pt>
                <c:pt idx="186">
                  <c:v>5.8207660913467407E-11</c:v>
                </c:pt>
                <c:pt idx="187">
                  <c:v>5.8207660913467407E-11</c:v>
                </c:pt>
                <c:pt idx="188">
                  <c:v>5.8207660913467407E-11</c:v>
                </c:pt>
                <c:pt idx="189">
                  <c:v>5.8207660913467407E-11</c:v>
                </c:pt>
                <c:pt idx="190">
                  <c:v>5.8207660913467407E-11</c:v>
                </c:pt>
                <c:pt idx="191">
                  <c:v>5.8207660913467407E-11</c:v>
                </c:pt>
                <c:pt idx="192">
                  <c:v>5.8207660913467407E-11</c:v>
                </c:pt>
                <c:pt idx="193">
                  <c:v>5.8207660913467407E-11</c:v>
                </c:pt>
                <c:pt idx="194">
                  <c:v>5.8207660913467407E-11</c:v>
                </c:pt>
                <c:pt idx="195">
                  <c:v>5.8207660913467407E-11</c:v>
                </c:pt>
                <c:pt idx="196">
                  <c:v>5.8207660913467407E-11</c:v>
                </c:pt>
                <c:pt idx="197">
                  <c:v>5.8207660913467407E-11</c:v>
                </c:pt>
                <c:pt idx="198">
                  <c:v>5.8207660913467407E-11</c:v>
                </c:pt>
                <c:pt idx="199">
                  <c:v>5.8207660913467407E-11</c:v>
                </c:pt>
                <c:pt idx="200">
                  <c:v>5.8207660913467407E-11</c:v>
                </c:pt>
                <c:pt idx="201">
                  <c:v>5.8207660913467407E-11</c:v>
                </c:pt>
                <c:pt idx="202">
                  <c:v>4.6601311268605059</c:v>
                </c:pt>
                <c:pt idx="203">
                  <c:v>10.599150010595622</c:v>
                </c:pt>
                <c:pt idx="204">
                  <c:v>16.538168894338014</c:v>
                </c:pt>
                <c:pt idx="205">
                  <c:v>22.47718777807313</c:v>
                </c:pt>
                <c:pt idx="206">
                  <c:v>28.41620666180097</c:v>
                </c:pt>
                <c:pt idx="207">
                  <c:v>34.355225545536086</c:v>
                </c:pt>
                <c:pt idx="208">
                  <c:v>40.294244429271203</c:v>
                </c:pt>
                <c:pt idx="209">
                  <c:v>47.38237305059738</c:v>
                </c:pt>
                <c:pt idx="210">
                  <c:v>59.260410818060336</c:v>
                </c:pt>
                <c:pt idx="211">
                  <c:v>71.138448585530568</c:v>
                </c:pt>
                <c:pt idx="212">
                  <c:v>83.016486352993525</c:v>
                </c:pt>
                <c:pt idx="213">
                  <c:v>98.34465393818391</c:v>
                </c:pt>
                <c:pt idx="214">
                  <c:v>116.16171058938198</c:v>
                </c:pt>
                <c:pt idx="215">
                  <c:v>133.97876724058733</c:v>
                </c:pt>
                <c:pt idx="216">
                  <c:v>151.7958238917854</c:v>
                </c:pt>
                <c:pt idx="217">
                  <c:v>169.61288054298348</c:v>
                </c:pt>
                <c:pt idx="218">
                  <c:v>187.42993719418155</c:v>
                </c:pt>
                <c:pt idx="219">
                  <c:v>205.24699384537962</c:v>
                </c:pt>
                <c:pt idx="220">
                  <c:v>223.06405049657769</c:v>
                </c:pt>
                <c:pt idx="221">
                  <c:v>242.35789536771335</c:v>
                </c:pt>
                <c:pt idx="222">
                  <c:v>266.11397090263927</c:v>
                </c:pt>
                <c:pt idx="223">
                  <c:v>294.85623708644562</c:v>
                </c:pt>
                <c:pt idx="224">
                  <c:v>324.5513315051212</c:v>
                </c:pt>
                <c:pt idx="225">
                  <c:v>354.24642592377495</c:v>
                </c:pt>
                <c:pt idx="226">
                  <c:v>383.94152034245053</c:v>
                </c:pt>
                <c:pt idx="227">
                  <c:v>413.63661476111884</c:v>
                </c:pt>
                <c:pt idx="228">
                  <c:v>443.33170917977986</c:v>
                </c:pt>
                <c:pt idx="229">
                  <c:v>473.02680359845544</c:v>
                </c:pt>
                <c:pt idx="230">
                  <c:v>502.7218980171092</c:v>
                </c:pt>
                <c:pt idx="231">
                  <c:v>536.69314639007644</c:v>
                </c:pt>
                <c:pt idx="232">
                  <c:v>572.32725969247258</c:v>
                </c:pt>
                <c:pt idx="233">
                  <c:v>607.961372994876</c:v>
                </c:pt>
                <c:pt idx="234">
                  <c:v>647.95374416338018</c:v>
                </c:pt>
                <c:pt idx="235">
                  <c:v>692.69838745769812</c:v>
                </c:pt>
                <c:pt idx="236">
                  <c:v>740.21053852756449</c:v>
                </c:pt>
                <c:pt idx="237">
                  <c:v>791.72273282665265</c:v>
                </c:pt>
                <c:pt idx="238">
                  <c:v>845.17390278026869</c:v>
                </c:pt>
                <c:pt idx="239">
                  <c:v>898.62507273387018</c:v>
                </c:pt>
                <c:pt idx="240">
                  <c:v>952.0762426874644</c:v>
                </c:pt>
                <c:pt idx="241">
                  <c:v>1005.5274126410659</c:v>
                </c:pt>
                <c:pt idx="242">
                  <c:v>1058.9785825946674</c:v>
                </c:pt>
                <c:pt idx="243">
                  <c:v>1112.4297525482762</c:v>
                </c:pt>
                <c:pt idx="244">
                  <c:v>1174.5522251350922</c:v>
                </c:pt>
                <c:pt idx="245">
                  <c:v>1239.8814328561712</c:v>
                </c:pt>
                <c:pt idx="246">
                  <c:v>1310.8370852901571</c:v>
                </c:pt>
                <c:pt idx="247">
                  <c:v>1382.6161059800652</c:v>
                </c:pt>
                <c:pt idx="248">
                  <c:v>1459.8233514686071</c:v>
                </c:pt>
                <c:pt idx="249">
                  <c:v>1532.1841354902499</c:v>
                </c:pt>
                <c:pt idx="250">
                  <c:v>1527.7104787515636</c:v>
                </c:pt>
                <c:pt idx="251">
                  <c:v>1456.4422521467641</c:v>
                </c:pt>
                <c:pt idx="252">
                  <c:v>1385.1740255419572</c:v>
                </c:pt>
                <c:pt idx="253">
                  <c:v>1313.9057989371868</c:v>
                </c:pt>
                <c:pt idx="254">
                  <c:v>1242.6375723323727</c:v>
                </c:pt>
                <c:pt idx="255">
                  <c:v>1175.1315562238597</c:v>
                </c:pt>
                <c:pt idx="256">
                  <c:v>1113.6196371465339</c:v>
                </c:pt>
                <c:pt idx="257">
                  <c:v>1054.2294483091973</c:v>
                </c:pt>
                <c:pt idx="258">
                  <c:v>999.50135294478969</c:v>
                </c:pt>
                <c:pt idx="259">
                  <c:v>946.05018299118819</c:v>
                </c:pt>
                <c:pt idx="260">
                  <c:v>892.5990130375867</c:v>
                </c:pt>
                <c:pt idx="261">
                  <c:v>839.14784308397066</c:v>
                </c:pt>
                <c:pt idx="262">
                  <c:v>790.06806592855719</c:v>
                </c:pt>
                <c:pt idx="263">
                  <c:v>742.55591485869081</c:v>
                </c:pt>
                <c:pt idx="264">
                  <c:v>695.04376378881716</c:v>
                </c:pt>
                <c:pt idx="265">
                  <c:v>650.9903039975834</c:v>
                </c:pt>
                <c:pt idx="266">
                  <c:v>612.60643927138881</c:v>
                </c:pt>
                <c:pt idx="267">
                  <c:v>576.97232596898539</c:v>
                </c:pt>
                <c:pt idx="268">
                  <c:v>541.33821266657469</c:v>
                </c:pt>
                <c:pt idx="269">
                  <c:v>505.70409936417127</c:v>
                </c:pt>
                <c:pt idx="270">
                  <c:v>470.06998606176057</c:v>
                </c:pt>
                <c:pt idx="271">
                  <c:v>434.43587275935715</c:v>
                </c:pt>
                <c:pt idx="272">
                  <c:v>398.80175945698284</c:v>
                </c:pt>
                <c:pt idx="273">
                  <c:v>370.05767310595547</c:v>
                </c:pt>
                <c:pt idx="274">
                  <c:v>346.30159757100773</c:v>
                </c:pt>
                <c:pt idx="275">
                  <c:v>326.00510297292203</c:v>
                </c:pt>
                <c:pt idx="276">
                  <c:v>308.18804632171668</c:v>
                </c:pt>
                <c:pt idx="277">
                  <c:v>290.37098967056954</c:v>
                </c:pt>
                <c:pt idx="278">
                  <c:v>272.55393301935692</c:v>
                </c:pt>
                <c:pt idx="279">
                  <c:v>254.73687636814429</c:v>
                </c:pt>
                <c:pt idx="280">
                  <c:v>236.91981971693167</c:v>
                </c:pt>
                <c:pt idx="281">
                  <c:v>219.1027630657627</c:v>
                </c:pt>
                <c:pt idx="282">
                  <c:v>201.28570641455008</c:v>
                </c:pt>
                <c:pt idx="283">
                  <c:v>183.468649763352</c:v>
                </c:pt>
                <c:pt idx="284">
                  <c:v>170.53868511889596</c:v>
                </c:pt>
                <c:pt idx="285">
                  <c:v>158.66064735142572</c:v>
                </c:pt>
                <c:pt idx="286">
                  <c:v>146.78260958394822</c:v>
                </c:pt>
                <c:pt idx="287">
                  <c:v>134.90457181648526</c:v>
                </c:pt>
                <c:pt idx="288">
                  <c:v>123.02653404900047</c:v>
                </c:pt>
                <c:pt idx="289">
                  <c:v>111.14849628152297</c:v>
                </c:pt>
                <c:pt idx="290">
                  <c:v>99.27045851406001</c:v>
                </c:pt>
                <c:pt idx="291">
                  <c:v>87.392420746611606</c:v>
                </c:pt>
                <c:pt idx="292">
                  <c:v>75.514382979141374</c:v>
                </c:pt>
                <c:pt idx="293">
                  <c:v>63.636345211671141</c:v>
                </c:pt>
                <c:pt idx="294">
                  <c:v>51.758307444200909</c:v>
                </c:pt>
                <c:pt idx="295">
                  <c:v>39.880269676723401</c:v>
                </c:pt>
                <c:pt idx="296">
                  <c:v>28.002231909296825</c:v>
                </c:pt>
                <c:pt idx="297">
                  <c:v>16.124194141826592</c:v>
                </c:pt>
                <c:pt idx="298">
                  <c:v>4.2461563743709121</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dLbls>
          <c:showLegendKey val="0"/>
          <c:showVal val="0"/>
          <c:showCatName val="0"/>
          <c:showSerName val="0"/>
          <c:showPercent val="0"/>
          <c:showBubbleSize val="0"/>
        </c:dLbls>
        <c:axId val="144192000"/>
        <c:axId val="144192576"/>
      </c:scatterChart>
      <c:valAx>
        <c:axId val="144192000"/>
        <c:scaling>
          <c:orientation val="minMax"/>
          <c:max val="100000"/>
          <c:min val="20000"/>
        </c:scaling>
        <c:delete val="0"/>
        <c:axPos val="b"/>
        <c:title>
          <c:tx>
            <c:rich>
              <a:bodyPr/>
              <a:lstStyle/>
              <a:p>
                <a:pPr>
                  <a:defRPr sz="1000"/>
                </a:pPr>
                <a:r>
                  <a:rPr lang="en-US"/>
                  <a:t>Value Of Alternative</a:t>
                </a:r>
              </a:p>
            </c:rich>
          </c:tx>
          <c:overlay val="0"/>
        </c:title>
        <c:numFmt formatCode="&quot;$&quot;#,##0" sourceLinked="1"/>
        <c:majorTickMark val="out"/>
        <c:minorTickMark val="none"/>
        <c:tickLblPos val="nextTo"/>
        <c:spPr>
          <a:ln w="3175">
            <a:solidFill>
              <a:srgbClr val="000000"/>
            </a:solidFill>
            <a:prstDash val="solid"/>
          </a:ln>
        </c:spPr>
        <c:crossAx val="144192576"/>
        <c:crossesAt val="0"/>
        <c:crossBetween val="midCat"/>
        <c:majorUnit val="10000"/>
      </c:valAx>
      <c:valAx>
        <c:axId val="144192576"/>
        <c:scaling>
          <c:orientation val="minMax"/>
          <c:min val="0"/>
        </c:scaling>
        <c:delete val="0"/>
        <c:axPos val="l"/>
        <c:title>
          <c:tx>
            <c:rich>
              <a:bodyPr/>
              <a:lstStyle/>
              <a:p>
                <a:pPr>
                  <a:defRPr sz="1000"/>
                </a:pPr>
                <a:r>
                  <a:rPr lang="en-US"/>
                  <a:t>Value Of Information, Fixed Costs</a:t>
                </a:r>
              </a:p>
            </c:rich>
          </c:tx>
          <c:overlay val="0"/>
        </c:title>
        <c:numFmt formatCode="&quot;$&quot;#,##0" sourceLinked="1"/>
        <c:majorTickMark val="out"/>
        <c:minorTickMark val="none"/>
        <c:tickLblPos val="nextTo"/>
        <c:spPr>
          <a:ln w="3175">
            <a:solidFill>
              <a:srgbClr val="000000"/>
            </a:solidFill>
            <a:prstDash val="solid"/>
          </a:ln>
        </c:spPr>
        <c:crossAx val="144192000"/>
        <c:crossesAt val="20000"/>
        <c:crossBetween val="midCat"/>
      </c:valAx>
      <c:spPr>
        <a:noFill/>
        <a:ln w="25400">
          <a:noFill/>
        </a:ln>
      </c:spPr>
    </c:plotArea>
    <c:plotVisOnly val="1"/>
    <c:dispBlanksAs val="gap"/>
    <c:showDLblsOverMax val="0"/>
  </c:chart>
  <c:txPr>
    <a:bodyPr/>
    <a:lstStyle/>
    <a:p>
      <a:pPr>
        <a:defRPr sz="800" b="0"/>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SimVoi Value of Information</a:t>
            </a:r>
          </a:p>
        </c:rich>
      </c:tx>
      <c:layout/>
      <c:overlay val="0"/>
    </c:title>
    <c:autoTitleDeleted val="0"/>
    <c:plotArea>
      <c:layout/>
      <c:scatterChart>
        <c:scatterStyle val="lineMarker"/>
        <c:varyColors val="0"/>
        <c:ser>
          <c:idx val="0"/>
          <c:order val="0"/>
          <c:tx>
            <c:v>Units Sold</c:v>
          </c:tx>
          <c:spPr>
            <a:ln w="25400"/>
          </c:spPr>
          <c:marker>
            <c:symbol val="none"/>
          </c:marker>
          <c:xVal>
            <c:numRef>
              <c:f>'SimVoi Value Of Information'!$N$36:$N$537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Information'!$O$36:$O$537</c:f>
              <c:numCache>
                <c:formatCode>"$"#,##0</c:formatCode>
                <c:ptCount val="502"/>
                <c:pt idx="0">
                  <c:v>5.8207660913467407E-11</c:v>
                </c:pt>
                <c:pt idx="1">
                  <c:v>5.8207660913467407E-11</c:v>
                </c:pt>
                <c:pt idx="2">
                  <c:v>5.8207660913467407E-11</c:v>
                </c:pt>
                <c:pt idx="3">
                  <c:v>5.8207660913467407E-11</c:v>
                </c:pt>
                <c:pt idx="4">
                  <c:v>5.8207660913467407E-11</c:v>
                </c:pt>
                <c:pt idx="5">
                  <c:v>5.8207660913467407E-11</c:v>
                </c:pt>
                <c:pt idx="6">
                  <c:v>5.8207660913467407E-11</c:v>
                </c:pt>
                <c:pt idx="7">
                  <c:v>5.8207660913467407E-11</c:v>
                </c:pt>
                <c:pt idx="8">
                  <c:v>5.8207660913467407E-11</c:v>
                </c:pt>
                <c:pt idx="9">
                  <c:v>5.8207660913467407E-11</c:v>
                </c:pt>
                <c:pt idx="10">
                  <c:v>5.8207660913467407E-11</c:v>
                </c:pt>
                <c:pt idx="11">
                  <c:v>5.8207660913467407E-11</c:v>
                </c:pt>
                <c:pt idx="12">
                  <c:v>5.8207660913467407E-11</c:v>
                </c:pt>
                <c:pt idx="13">
                  <c:v>5.8207660913467407E-11</c:v>
                </c:pt>
                <c:pt idx="14">
                  <c:v>5.8207660913467407E-11</c:v>
                </c:pt>
                <c:pt idx="15">
                  <c:v>5.8207660913467407E-11</c:v>
                </c:pt>
                <c:pt idx="16">
                  <c:v>5.8207660913467407E-11</c:v>
                </c:pt>
                <c:pt idx="17">
                  <c:v>5.8207660913467407E-11</c:v>
                </c:pt>
                <c:pt idx="18">
                  <c:v>5.8207660913467407E-11</c:v>
                </c:pt>
                <c:pt idx="19">
                  <c:v>5.8207660913467407E-11</c:v>
                </c:pt>
                <c:pt idx="20">
                  <c:v>5.8207660913467407E-11</c:v>
                </c:pt>
                <c:pt idx="21">
                  <c:v>5.8207660913467407E-11</c:v>
                </c:pt>
                <c:pt idx="22">
                  <c:v>5.8207660913467407E-11</c:v>
                </c:pt>
                <c:pt idx="23">
                  <c:v>5.8207660913467407E-11</c:v>
                </c:pt>
                <c:pt idx="24">
                  <c:v>5.8207660913467407E-11</c:v>
                </c:pt>
                <c:pt idx="25">
                  <c:v>5.8207660913467407E-11</c:v>
                </c:pt>
                <c:pt idx="26">
                  <c:v>5.8207660913467407E-11</c:v>
                </c:pt>
                <c:pt idx="27">
                  <c:v>5.8207660913467407E-11</c:v>
                </c:pt>
                <c:pt idx="28">
                  <c:v>5.8207660913467407E-11</c:v>
                </c:pt>
                <c:pt idx="29">
                  <c:v>5.8207660913467407E-11</c:v>
                </c:pt>
                <c:pt idx="30">
                  <c:v>5.8207660913467407E-11</c:v>
                </c:pt>
                <c:pt idx="31">
                  <c:v>5.8207660913467407E-11</c:v>
                </c:pt>
                <c:pt idx="32">
                  <c:v>5.8207660913467407E-11</c:v>
                </c:pt>
                <c:pt idx="33">
                  <c:v>5.8207660913467407E-11</c:v>
                </c:pt>
                <c:pt idx="34">
                  <c:v>5.8207660913467407E-11</c:v>
                </c:pt>
                <c:pt idx="35">
                  <c:v>5.8207660913467407E-11</c:v>
                </c:pt>
                <c:pt idx="36">
                  <c:v>5.8207660913467407E-11</c:v>
                </c:pt>
                <c:pt idx="37">
                  <c:v>5.8207660913467407E-11</c:v>
                </c:pt>
                <c:pt idx="38">
                  <c:v>5.8207660913467407E-11</c:v>
                </c:pt>
                <c:pt idx="39">
                  <c:v>5.8207660913467407E-11</c:v>
                </c:pt>
                <c:pt idx="40">
                  <c:v>5.8207660913467407E-11</c:v>
                </c:pt>
                <c:pt idx="41">
                  <c:v>5.8207660913467407E-11</c:v>
                </c:pt>
                <c:pt idx="42">
                  <c:v>5.8207660913467407E-11</c:v>
                </c:pt>
                <c:pt idx="43">
                  <c:v>5.8207660913467407E-11</c:v>
                </c:pt>
                <c:pt idx="44">
                  <c:v>5.8207660913467407E-11</c:v>
                </c:pt>
                <c:pt idx="45">
                  <c:v>5.8207660913467407E-11</c:v>
                </c:pt>
                <c:pt idx="46">
                  <c:v>5.8207660913467407E-11</c:v>
                </c:pt>
                <c:pt idx="47">
                  <c:v>5.8207660913467407E-11</c:v>
                </c:pt>
                <c:pt idx="48">
                  <c:v>5.8207660913467407E-11</c:v>
                </c:pt>
                <c:pt idx="49">
                  <c:v>5.8207660913467407E-11</c:v>
                </c:pt>
                <c:pt idx="50">
                  <c:v>5.8207660913467407E-11</c:v>
                </c:pt>
                <c:pt idx="51">
                  <c:v>5.8207660913467407E-11</c:v>
                </c:pt>
                <c:pt idx="52">
                  <c:v>5.8207660913467407E-11</c:v>
                </c:pt>
                <c:pt idx="53">
                  <c:v>5.8207660913467407E-11</c:v>
                </c:pt>
                <c:pt idx="54">
                  <c:v>5.8207660913467407E-11</c:v>
                </c:pt>
                <c:pt idx="55">
                  <c:v>5.8207660913467407E-11</c:v>
                </c:pt>
                <c:pt idx="56">
                  <c:v>5.8207660913467407E-11</c:v>
                </c:pt>
                <c:pt idx="57">
                  <c:v>5.8207660913467407E-11</c:v>
                </c:pt>
                <c:pt idx="58">
                  <c:v>5.8207660913467407E-11</c:v>
                </c:pt>
                <c:pt idx="59">
                  <c:v>5.8207660913467407E-11</c:v>
                </c:pt>
                <c:pt idx="60">
                  <c:v>5.8207660913467407E-11</c:v>
                </c:pt>
                <c:pt idx="61">
                  <c:v>5.8207660913467407E-11</c:v>
                </c:pt>
                <c:pt idx="62">
                  <c:v>5.8207660913467407E-11</c:v>
                </c:pt>
                <c:pt idx="63">
                  <c:v>5.8207660913467407E-11</c:v>
                </c:pt>
                <c:pt idx="64">
                  <c:v>5.8207660913467407E-11</c:v>
                </c:pt>
                <c:pt idx="65">
                  <c:v>5.8207660913467407E-11</c:v>
                </c:pt>
                <c:pt idx="66">
                  <c:v>5.8207660913467407E-11</c:v>
                </c:pt>
                <c:pt idx="67">
                  <c:v>5.8207660913467407E-11</c:v>
                </c:pt>
                <c:pt idx="68">
                  <c:v>0.50107076937274542</c:v>
                </c:pt>
                <c:pt idx="69">
                  <c:v>6.4400896531005856</c:v>
                </c:pt>
                <c:pt idx="70">
                  <c:v>12.379108536835702</c:v>
                </c:pt>
                <c:pt idx="71">
                  <c:v>18.318127420570818</c:v>
                </c:pt>
                <c:pt idx="72">
                  <c:v>24.257146304298658</c:v>
                </c:pt>
                <c:pt idx="73">
                  <c:v>30.196165188033774</c:v>
                </c:pt>
                <c:pt idx="74">
                  <c:v>36.13518407176889</c:v>
                </c:pt>
                <c:pt idx="75">
                  <c:v>42.074202955504006</c:v>
                </c:pt>
                <c:pt idx="76">
                  <c:v>48.013221839231846</c:v>
                </c:pt>
                <c:pt idx="77">
                  <c:v>53.952240722966962</c:v>
                </c:pt>
                <c:pt idx="78">
                  <c:v>59.891259606702079</c:v>
                </c:pt>
                <c:pt idx="79">
                  <c:v>65.830278490437195</c:v>
                </c:pt>
                <c:pt idx="80">
                  <c:v>71.769297374165035</c:v>
                </c:pt>
                <c:pt idx="81">
                  <c:v>77.708316257900151</c:v>
                </c:pt>
                <c:pt idx="82">
                  <c:v>83.647335141635267</c:v>
                </c:pt>
                <c:pt idx="83">
                  <c:v>89.586354025363107</c:v>
                </c:pt>
                <c:pt idx="84">
                  <c:v>95.525372909098223</c:v>
                </c:pt>
                <c:pt idx="85">
                  <c:v>101.46439179284062</c:v>
                </c:pt>
                <c:pt idx="86">
                  <c:v>107.40341067657573</c:v>
                </c:pt>
                <c:pt idx="87">
                  <c:v>113.34242956031085</c:v>
                </c:pt>
                <c:pt idx="88">
                  <c:v>119.28144844403869</c:v>
                </c:pt>
                <c:pt idx="89">
                  <c:v>125.2204673277738</c:v>
                </c:pt>
                <c:pt idx="90">
                  <c:v>131.15948621150892</c:v>
                </c:pt>
                <c:pt idx="91">
                  <c:v>137.09850509523676</c:v>
                </c:pt>
                <c:pt idx="92">
                  <c:v>143.03752397897188</c:v>
                </c:pt>
                <c:pt idx="93">
                  <c:v>148.97654286270699</c:v>
                </c:pt>
                <c:pt idx="94">
                  <c:v>154.91556174644211</c:v>
                </c:pt>
                <c:pt idx="95">
                  <c:v>160.85458063016995</c:v>
                </c:pt>
                <c:pt idx="96">
                  <c:v>166.79359951390506</c:v>
                </c:pt>
                <c:pt idx="97">
                  <c:v>172.73261839764018</c:v>
                </c:pt>
                <c:pt idx="98">
                  <c:v>178.67163728136802</c:v>
                </c:pt>
                <c:pt idx="99">
                  <c:v>184.61065616510314</c:v>
                </c:pt>
                <c:pt idx="100">
                  <c:v>190.54967504883825</c:v>
                </c:pt>
                <c:pt idx="101">
                  <c:v>196.48869393257337</c:v>
                </c:pt>
                <c:pt idx="102">
                  <c:v>202.42771281630121</c:v>
                </c:pt>
                <c:pt idx="103">
                  <c:v>208.36673170003633</c:v>
                </c:pt>
                <c:pt idx="104">
                  <c:v>214.30575058377872</c:v>
                </c:pt>
                <c:pt idx="105">
                  <c:v>220.24476946751383</c:v>
                </c:pt>
                <c:pt idx="106">
                  <c:v>226.18378835124895</c:v>
                </c:pt>
                <c:pt idx="107">
                  <c:v>232.12280723497679</c:v>
                </c:pt>
                <c:pt idx="108">
                  <c:v>238.06182611871191</c:v>
                </c:pt>
                <c:pt idx="109">
                  <c:v>244.00084500244702</c:v>
                </c:pt>
                <c:pt idx="110">
                  <c:v>251.94490890785528</c:v>
                </c:pt>
                <c:pt idx="111">
                  <c:v>263.82294667532551</c:v>
                </c:pt>
                <c:pt idx="112">
                  <c:v>275.70098444278847</c:v>
                </c:pt>
                <c:pt idx="113">
                  <c:v>287.5790222102587</c:v>
                </c:pt>
                <c:pt idx="114">
                  <c:v>299.45705997772166</c:v>
                </c:pt>
                <c:pt idx="115">
                  <c:v>311.33509774518461</c:v>
                </c:pt>
                <c:pt idx="116">
                  <c:v>323.21313551265484</c:v>
                </c:pt>
                <c:pt idx="117">
                  <c:v>335.0911732801178</c:v>
                </c:pt>
                <c:pt idx="118">
                  <c:v>346.96921104758803</c:v>
                </c:pt>
                <c:pt idx="119">
                  <c:v>358.84724881505099</c:v>
                </c:pt>
                <c:pt idx="120">
                  <c:v>370.72528658252122</c:v>
                </c:pt>
                <c:pt idx="121">
                  <c:v>382.60332434998418</c:v>
                </c:pt>
                <c:pt idx="122">
                  <c:v>394.48136211745441</c:v>
                </c:pt>
                <c:pt idx="123">
                  <c:v>406.35939988491737</c:v>
                </c:pt>
                <c:pt idx="124">
                  <c:v>418.23743765240215</c:v>
                </c:pt>
                <c:pt idx="125">
                  <c:v>430.11547541986511</c:v>
                </c:pt>
                <c:pt idx="126">
                  <c:v>441.99351318733534</c:v>
                </c:pt>
                <c:pt idx="127">
                  <c:v>453.87155095479829</c:v>
                </c:pt>
                <c:pt idx="128">
                  <c:v>465.74958872226853</c:v>
                </c:pt>
                <c:pt idx="129">
                  <c:v>477.62762648973148</c:v>
                </c:pt>
                <c:pt idx="130">
                  <c:v>489.50566425720172</c:v>
                </c:pt>
                <c:pt idx="131">
                  <c:v>505.36756430818059</c:v>
                </c:pt>
                <c:pt idx="132">
                  <c:v>523.18462095938594</c:v>
                </c:pt>
                <c:pt idx="133">
                  <c:v>541.00167761058401</c:v>
                </c:pt>
                <c:pt idx="134">
                  <c:v>558.81873426178208</c:v>
                </c:pt>
                <c:pt idx="135">
                  <c:v>576.63579091298016</c:v>
                </c:pt>
                <c:pt idx="136">
                  <c:v>594.45284756417823</c:v>
                </c:pt>
                <c:pt idx="137">
                  <c:v>612.2699042153763</c:v>
                </c:pt>
                <c:pt idx="138">
                  <c:v>630.08696086658165</c:v>
                </c:pt>
                <c:pt idx="139">
                  <c:v>647.90401751777972</c:v>
                </c:pt>
                <c:pt idx="140">
                  <c:v>665.72107416897779</c:v>
                </c:pt>
                <c:pt idx="141">
                  <c:v>683.53813082017587</c:v>
                </c:pt>
                <c:pt idx="142">
                  <c:v>701.35518747137394</c:v>
                </c:pt>
                <c:pt idx="143">
                  <c:v>719.17224412260111</c:v>
                </c:pt>
                <c:pt idx="144">
                  <c:v>736.98930077379919</c:v>
                </c:pt>
                <c:pt idx="145">
                  <c:v>754.80635742499726</c:v>
                </c:pt>
                <c:pt idx="146">
                  <c:v>772.62341407620261</c:v>
                </c:pt>
                <c:pt idx="147">
                  <c:v>790.44047072740068</c:v>
                </c:pt>
                <c:pt idx="148">
                  <c:v>808.25752737859875</c:v>
                </c:pt>
                <c:pt idx="149">
                  <c:v>826.07458402979682</c:v>
                </c:pt>
                <c:pt idx="150">
                  <c:v>847.5405592511961</c:v>
                </c:pt>
                <c:pt idx="151">
                  <c:v>871.29663478612201</c:v>
                </c:pt>
                <c:pt idx="152">
                  <c:v>895.0527103210552</c:v>
                </c:pt>
                <c:pt idx="153">
                  <c:v>918.80878585598839</c:v>
                </c:pt>
                <c:pt idx="154">
                  <c:v>942.56486139092158</c:v>
                </c:pt>
                <c:pt idx="155">
                  <c:v>966.32093692585477</c:v>
                </c:pt>
                <c:pt idx="156">
                  <c:v>990.07701246078796</c:v>
                </c:pt>
                <c:pt idx="157">
                  <c:v>1013.8330879957211</c:v>
                </c:pt>
                <c:pt idx="158">
                  <c:v>1037.5891635306543</c:v>
                </c:pt>
                <c:pt idx="159">
                  <c:v>1061.3452390655875</c:v>
                </c:pt>
                <c:pt idx="160">
                  <c:v>1085.1013146005134</c:v>
                </c:pt>
                <c:pt idx="161">
                  <c:v>1108.8573901354466</c:v>
                </c:pt>
                <c:pt idx="162">
                  <c:v>1137.5715862919533</c:v>
                </c:pt>
                <c:pt idx="163">
                  <c:v>1167.2666807106216</c:v>
                </c:pt>
                <c:pt idx="164">
                  <c:v>1196.9617751292826</c:v>
                </c:pt>
                <c:pt idx="165">
                  <c:v>1226.6568695479509</c:v>
                </c:pt>
                <c:pt idx="166">
                  <c:v>1256.3519639666192</c:v>
                </c:pt>
                <c:pt idx="167">
                  <c:v>1286.0470583852803</c:v>
                </c:pt>
                <c:pt idx="168">
                  <c:v>1315.7421528039486</c:v>
                </c:pt>
                <c:pt idx="169">
                  <c:v>1345.4372472226096</c:v>
                </c:pt>
                <c:pt idx="170">
                  <c:v>1375.1323416412779</c:v>
                </c:pt>
                <c:pt idx="171">
                  <c:v>1404.8274360599462</c:v>
                </c:pt>
                <c:pt idx="172">
                  <c:v>1434.5225304786072</c:v>
                </c:pt>
                <c:pt idx="173">
                  <c:v>1464.2176248972755</c:v>
                </c:pt>
                <c:pt idx="174">
                  <c:v>1493.9127193159366</c:v>
                </c:pt>
                <c:pt idx="175">
                  <c:v>1523.6078137346049</c:v>
                </c:pt>
                <c:pt idx="176">
                  <c:v>1553.3029081532732</c:v>
                </c:pt>
                <c:pt idx="177">
                  <c:v>1582.9980025719342</c:v>
                </c:pt>
                <c:pt idx="178">
                  <c:v>1612.6930969906025</c:v>
                </c:pt>
                <c:pt idx="179">
                  <c:v>1642.9466770830186</c:v>
                </c:pt>
                <c:pt idx="180">
                  <c:v>1678.5807903854147</c:v>
                </c:pt>
                <c:pt idx="181">
                  <c:v>1714.2149036878691</c:v>
                </c:pt>
                <c:pt idx="182">
                  <c:v>1749.8490169902652</c:v>
                </c:pt>
                <c:pt idx="183">
                  <c:v>1785.4831302926686</c:v>
                </c:pt>
                <c:pt idx="184">
                  <c:v>1821.1172435950648</c:v>
                </c:pt>
                <c:pt idx="185">
                  <c:v>1856.7513568974609</c:v>
                </c:pt>
                <c:pt idx="186">
                  <c:v>1892.3854701998644</c:v>
                </c:pt>
                <c:pt idx="187">
                  <c:v>1928.0195835022605</c:v>
                </c:pt>
                <c:pt idx="188">
                  <c:v>1963.6536968046566</c:v>
                </c:pt>
                <c:pt idx="189">
                  <c:v>2000.7386141871248</c:v>
                </c:pt>
                <c:pt idx="190">
                  <c:v>2042.311746373256</c:v>
                </c:pt>
                <c:pt idx="191">
                  <c:v>2083.8848785593873</c:v>
                </c:pt>
                <c:pt idx="192">
                  <c:v>2125.4580107455185</c:v>
                </c:pt>
                <c:pt idx="193">
                  <c:v>2167.0311429316498</c:v>
                </c:pt>
                <c:pt idx="194">
                  <c:v>2208.6042751177811</c:v>
                </c:pt>
                <c:pt idx="195">
                  <c:v>2250.1774073039123</c:v>
                </c:pt>
                <c:pt idx="196">
                  <c:v>2291.7505394900436</c:v>
                </c:pt>
                <c:pt idx="197">
                  <c:v>2333.3236716761749</c:v>
                </c:pt>
                <c:pt idx="198">
                  <c:v>2374.8968038623061</c:v>
                </c:pt>
                <c:pt idx="199">
                  <c:v>2416.4699360484374</c:v>
                </c:pt>
                <c:pt idx="200">
                  <c:v>2463.6438323186958</c:v>
                </c:pt>
                <c:pt idx="201">
                  <c:v>2511.1559833885622</c:v>
                </c:pt>
                <c:pt idx="202">
                  <c:v>2558.6681344584213</c:v>
                </c:pt>
                <c:pt idx="203">
                  <c:v>2606.1802855282876</c:v>
                </c:pt>
                <c:pt idx="204">
                  <c:v>2653.692436598154</c:v>
                </c:pt>
                <c:pt idx="205">
                  <c:v>2701.2045876680204</c:v>
                </c:pt>
                <c:pt idx="206">
                  <c:v>2748.7167387378868</c:v>
                </c:pt>
                <c:pt idx="207">
                  <c:v>2796.2288898077459</c:v>
                </c:pt>
                <c:pt idx="208">
                  <c:v>2845.9718757086084</c:v>
                </c:pt>
                <c:pt idx="209">
                  <c:v>2899.4230456622099</c:v>
                </c:pt>
                <c:pt idx="210">
                  <c:v>2952.8742156158041</c:v>
                </c:pt>
                <c:pt idx="211">
                  <c:v>3006.3253855694056</c:v>
                </c:pt>
                <c:pt idx="212">
                  <c:v>3059.7765555229998</c:v>
                </c:pt>
                <c:pt idx="213">
                  <c:v>3113.2277254766013</c:v>
                </c:pt>
                <c:pt idx="214">
                  <c:v>3166.6788954301956</c:v>
                </c:pt>
                <c:pt idx="215">
                  <c:v>3220.130065383797</c:v>
                </c:pt>
                <c:pt idx="216">
                  <c:v>3273.5812353373913</c:v>
                </c:pt>
                <c:pt idx="217">
                  <c:v>3327.0324052909928</c:v>
                </c:pt>
                <c:pt idx="218">
                  <c:v>3380.4835752446015</c:v>
                </c:pt>
                <c:pt idx="219">
                  <c:v>3438.5336261663106</c:v>
                </c:pt>
                <c:pt idx="220">
                  <c:v>3497.9238150036399</c:v>
                </c:pt>
                <c:pt idx="221">
                  <c:v>3557.3140038409692</c:v>
                </c:pt>
                <c:pt idx="222">
                  <c:v>3616.7041926782986</c:v>
                </c:pt>
                <c:pt idx="223">
                  <c:v>3676.0943815156352</c:v>
                </c:pt>
                <c:pt idx="224">
                  <c:v>3736.7140476533459</c:v>
                </c:pt>
                <c:pt idx="225">
                  <c:v>3802.0432553744104</c:v>
                </c:pt>
                <c:pt idx="226">
                  <c:v>3867.3724630954748</c:v>
                </c:pt>
                <c:pt idx="227">
                  <c:v>3932.7016708165393</c:v>
                </c:pt>
                <c:pt idx="228">
                  <c:v>3998.030878537611</c:v>
                </c:pt>
                <c:pt idx="229">
                  <c:v>4063.3600862586754</c:v>
                </c:pt>
                <c:pt idx="230">
                  <c:v>4128.6892939797399</c:v>
                </c:pt>
                <c:pt idx="231">
                  <c:v>4194.0185017008043</c:v>
                </c:pt>
                <c:pt idx="232">
                  <c:v>4259.3477094218688</c:v>
                </c:pt>
                <c:pt idx="233">
                  <c:v>4324.6769171429332</c:v>
                </c:pt>
                <c:pt idx="234">
                  <c:v>4390.0061248639904</c:v>
                </c:pt>
                <c:pt idx="235">
                  <c:v>4455.3353325850549</c:v>
                </c:pt>
                <c:pt idx="236">
                  <c:v>4520.6645403061193</c:v>
                </c:pt>
                <c:pt idx="237">
                  <c:v>4585.993748027191</c:v>
                </c:pt>
                <c:pt idx="238">
                  <c:v>4651.8641037480702</c:v>
                </c:pt>
                <c:pt idx="239">
                  <c:v>4723.1323303528625</c:v>
                </c:pt>
                <c:pt idx="240">
                  <c:v>4794.400556957662</c:v>
                </c:pt>
                <c:pt idx="241">
                  <c:v>4865.6687835624616</c:v>
                </c:pt>
                <c:pt idx="242">
                  <c:v>4942.5979366909014</c:v>
                </c:pt>
                <c:pt idx="243">
                  <c:v>5019.8051821794361</c:v>
                </c:pt>
                <c:pt idx="244">
                  <c:v>5097.0124276679635</c:v>
                </c:pt>
                <c:pt idx="245">
                  <c:v>5174.2196731564909</c:v>
                </c:pt>
                <c:pt idx="246">
                  <c:v>5251.4269186450256</c:v>
                </c:pt>
                <c:pt idx="247">
                  <c:v>5328.6341641335603</c:v>
                </c:pt>
                <c:pt idx="248">
                  <c:v>5405.8414096220949</c:v>
                </c:pt>
                <c:pt idx="249">
                  <c:v>5478.2021936437086</c:v>
                </c:pt>
                <c:pt idx="250">
                  <c:v>5473.7285369050587</c:v>
                </c:pt>
                <c:pt idx="251">
                  <c:v>5402.4603103002446</c:v>
                </c:pt>
                <c:pt idx="252">
                  <c:v>5331.1920836954378</c:v>
                </c:pt>
                <c:pt idx="253">
                  <c:v>5259.9238570906382</c:v>
                </c:pt>
                <c:pt idx="254">
                  <c:v>5188.6556304858314</c:v>
                </c:pt>
                <c:pt idx="255">
                  <c:v>5118.4130724559</c:v>
                </c:pt>
                <c:pt idx="256">
                  <c:v>5053.0838647348282</c:v>
                </c:pt>
                <c:pt idx="257">
                  <c:v>4987.7546570137492</c:v>
                </c:pt>
                <c:pt idx="258">
                  <c:v>4922.4254492927503</c:v>
                </c:pt>
                <c:pt idx="259">
                  <c:v>4857.0962415716785</c:v>
                </c:pt>
                <c:pt idx="260">
                  <c:v>4791.7670338505995</c:v>
                </c:pt>
                <c:pt idx="261">
                  <c:v>4726.4378261295278</c:v>
                </c:pt>
                <c:pt idx="262">
                  <c:v>4661.1086184084706</c:v>
                </c:pt>
                <c:pt idx="263">
                  <c:v>4595.7794106873916</c:v>
                </c:pt>
                <c:pt idx="264">
                  <c:v>4530.4502029663126</c:v>
                </c:pt>
                <c:pt idx="265">
                  <c:v>4465.1209952452409</c:v>
                </c:pt>
                <c:pt idx="266">
                  <c:v>4399.7917875241619</c:v>
                </c:pt>
                <c:pt idx="267">
                  <c:v>4334.4625798030975</c:v>
                </c:pt>
                <c:pt idx="268">
                  <c:v>4269.1333720820257</c:v>
                </c:pt>
                <c:pt idx="269">
                  <c:v>4203.8041643609467</c:v>
                </c:pt>
                <c:pt idx="270">
                  <c:v>4138.4749566398677</c:v>
                </c:pt>
                <c:pt idx="271">
                  <c:v>4073.1457489187887</c:v>
                </c:pt>
                <c:pt idx="272">
                  <c:v>4007.8165411977316</c:v>
                </c:pt>
                <c:pt idx="273">
                  <c:v>3942.4873334766526</c:v>
                </c:pt>
                <c:pt idx="274">
                  <c:v>3877.1581257555736</c:v>
                </c:pt>
                <c:pt idx="275">
                  <c:v>3815.2215073070693</c:v>
                </c:pt>
                <c:pt idx="276">
                  <c:v>3755.8313184697327</c:v>
                </c:pt>
                <c:pt idx="277">
                  <c:v>3698.0907235702907</c:v>
                </c:pt>
                <c:pt idx="278">
                  <c:v>3644.6395536166747</c:v>
                </c:pt>
                <c:pt idx="279">
                  <c:v>3591.1883836630659</c:v>
                </c:pt>
                <c:pt idx="280">
                  <c:v>3537.7372137094571</c:v>
                </c:pt>
                <c:pt idx="281">
                  <c:v>3484.2860437558847</c:v>
                </c:pt>
                <c:pt idx="282">
                  <c:v>3430.8348738022614</c:v>
                </c:pt>
                <c:pt idx="283">
                  <c:v>3377.3837038486527</c:v>
                </c:pt>
                <c:pt idx="284">
                  <c:v>3323.9325338950512</c:v>
                </c:pt>
                <c:pt idx="285">
                  <c:v>3270.4813639414424</c:v>
                </c:pt>
                <c:pt idx="286">
                  <c:v>3217.0301939878191</c:v>
                </c:pt>
                <c:pt idx="287">
                  <c:v>3163.5790240342176</c:v>
                </c:pt>
                <c:pt idx="288">
                  <c:v>3110.1278540806088</c:v>
                </c:pt>
                <c:pt idx="289">
                  <c:v>3056.676684127</c:v>
                </c:pt>
                <c:pt idx="290">
                  <c:v>3008.4824695127827</c:v>
                </c:pt>
                <c:pt idx="291">
                  <c:v>2960.9703184429454</c:v>
                </c:pt>
                <c:pt idx="292">
                  <c:v>2913.4581673730645</c:v>
                </c:pt>
                <c:pt idx="293">
                  <c:v>2865.9460163031908</c:v>
                </c:pt>
                <c:pt idx="294">
                  <c:v>2818.4338652333099</c:v>
                </c:pt>
                <c:pt idx="295">
                  <c:v>2770.9217141634435</c:v>
                </c:pt>
                <c:pt idx="296">
                  <c:v>2723.4095630936499</c:v>
                </c:pt>
                <c:pt idx="297">
                  <c:v>2675.897412023769</c:v>
                </c:pt>
                <c:pt idx="298">
                  <c:v>2628.3852609539026</c:v>
                </c:pt>
                <c:pt idx="299">
                  <c:v>2580.8731098840362</c:v>
                </c:pt>
                <c:pt idx="300">
                  <c:v>2533.3609588141699</c:v>
                </c:pt>
                <c:pt idx="301">
                  <c:v>2485.8488077443035</c:v>
                </c:pt>
                <c:pt idx="302">
                  <c:v>2438.3366566744226</c:v>
                </c:pt>
                <c:pt idx="303">
                  <c:v>2394.2301828376221</c:v>
                </c:pt>
                <c:pt idx="304">
                  <c:v>2352.6570506514545</c:v>
                </c:pt>
                <c:pt idx="305">
                  <c:v>2311.0839184653305</c:v>
                </c:pt>
                <c:pt idx="306">
                  <c:v>2269.5107862791774</c:v>
                </c:pt>
                <c:pt idx="307">
                  <c:v>2227.9376540930389</c:v>
                </c:pt>
                <c:pt idx="308">
                  <c:v>2186.3645219068858</c:v>
                </c:pt>
                <c:pt idx="309">
                  <c:v>2144.7913897207472</c:v>
                </c:pt>
                <c:pt idx="310">
                  <c:v>2103.2182575346087</c:v>
                </c:pt>
                <c:pt idx="311">
                  <c:v>2061.9606172807107</c:v>
                </c:pt>
                <c:pt idx="312">
                  <c:v>2026.3265039783146</c:v>
                </c:pt>
                <c:pt idx="313">
                  <c:v>1990.6923906759039</c:v>
                </c:pt>
                <c:pt idx="314">
                  <c:v>1958.2802447787981</c:v>
                </c:pt>
                <c:pt idx="315">
                  <c:v>1928.5851503602316</c:v>
                </c:pt>
                <c:pt idx="316">
                  <c:v>1898.8900559415342</c:v>
                </c:pt>
                <c:pt idx="317">
                  <c:v>1869.1949615228659</c:v>
                </c:pt>
                <c:pt idx="318">
                  <c:v>1839.4998671041976</c:v>
                </c:pt>
                <c:pt idx="319">
                  <c:v>1809.8047726855439</c:v>
                </c:pt>
                <c:pt idx="320">
                  <c:v>1780.109678266861</c:v>
                </c:pt>
                <c:pt idx="321">
                  <c:v>1750.4145838481927</c:v>
                </c:pt>
                <c:pt idx="322">
                  <c:v>1720.7194894295244</c:v>
                </c:pt>
                <c:pt idx="323">
                  <c:v>1691.0243950108415</c:v>
                </c:pt>
                <c:pt idx="324">
                  <c:v>1661.3293005921732</c:v>
                </c:pt>
                <c:pt idx="325">
                  <c:v>1631.6342061734904</c:v>
                </c:pt>
                <c:pt idx="326">
                  <c:v>1601.9391117548075</c:v>
                </c:pt>
                <c:pt idx="327">
                  <c:v>1572.2440173361392</c:v>
                </c:pt>
                <c:pt idx="328">
                  <c:v>1542.6642398863623</c:v>
                </c:pt>
                <c:pt idx="329">
                  <c:v>1518.9081643514364</c:v>
                </c:pt>
                <c:pt idx="330">
                  <c:v>1495.1520888165105</c:v>
                </c:pt>
                <c:pt idx="331">
                  <c:v>1471.39601328157</c:v>
                </c:pt>
                <c:pt idx="332">
                  <c:v>1447.6399377466296</c:v>
                </c:pt>
                <c:pt idx="333">
                  <c:v>1423.8838622116746</c:v>
                </c:pt>
                <c:pt idx="334">
                  <c:v>1400.1277866768505</c:v>
                </c:pt>
                <c:pt idx="335">
                  <c:v>1376.3717111418955</c:v>
                </c:pt>
                <c:pt idx="336">
                  <c:v>1352.615635606955</c:v>
                </c:pt>
                <c:pt idx="337">
                  <c:v>1328.8595600720146</c:v>
                </c:pt>
                <c:pt idx="338">
                  <c:v>1305.1034845371032</c:v>
                </c:pt>
                <c:pt idx="339">
                  <c:v>1281.3474090021482</c:v>
                </c:pt>
                <c:pt idx="340">
                  <c:v>1257.5913334672223</c:v>
                </c:pt>
                <c:pt idx="341">
                  <c:v>1233.8352579322818</c:v>
                </c:pt>
                <c:pt idx="342">
                  <c:v>1210.0791823973268</c:v>
                </c:pt>
                <c:pt idx="343">
                  <c:v>1186.3231068623863</c:v>
                </c:pt>
                <c:pt idx="344">
                  <c:v>1162.5670313274459</c:v>
                </c:pt>
                <c:pt idx="345">
                  <c:v>1138.8109557924909</c:v>
                </c:pt>
                <c:pt idx="346">
                  <c:v>1115.0548802575649</c:v>
                </c:pt>
                <c:pt idx="347">
                  <c:v>1091.2988047226099</c:v>
                </c:pt>
                <c:pt idx="348">
                  <c:v>1067.542729187684</c:v>
                </c:pt>
                <c:pt idx="349">
                  <c:v>1043.7866536527581</c:v>
                </c:pt>
                <c:pt idx="350">
                  <c:v>1020.0305781178176</c:v>
                </c:pt>
                <c:pt idx="351">
                  <c:v>996.27450258287718</c:v>
                </c:pt>
                <c:pt idx="352">
                  <c:v>973.89741180320561</c:v>
                </c:pt>
                <c:pt idx="353">
                  <c:v>956.08035515212396</c:v>
                </c:pt>
                <c:pt idx="354">
                  <c:v>938.26329850089678</c:v>
                </c:pt>
                <c:pt idx="355">
                  <c:v>920.44624184969871</c:v>
                </c:pt>
                <c:pt idx="356">
                  <c:v>902.62918519848608</c:v>
                </c:pt>
                <c:pt idx="357">
                  <c:v>884.81212854730256</c:v>
                </c:pt>
                <c:pt idx="358">
                  <c:v>866.99507189608994</c:v>
                </c:pt>
                <c:pt idx="359">
                  <c:v>849.17801524487732</c:v>
                </c:pt>
                <c:pt idx="360">
                  <c:v>831.36095859367924</c:v>
                </c:pt>
                <c:pt idx="361">
                  <c:v>813.54390194245207</c:v>
                </c:pt>
                <c:pt idx="362">
                  <c:v>795.72684529125399</c:v>
                </c:pt>
                <c:pt idx="363">
                  <c:v>777.90978864005592</c:v>
                </c:pt>
                <c:pt idx="364">
                  <c:v>760.0927319888433</c:v>
                </c:pt>
                <c:pt idx="365">
                  <c:v>742.27567533764523</c:v>
                </c:pt>
                <c:pt idx="366">
                  <c:v>724.45861868641805</c:v>
                </c:pt>
                <c:pt idx="367">
                  <c:v>706.64156203520542</c:v>
                </c:pt>
                <c:pt idx="368">
                  <c:v>688.82450538403646</c:v>
                </c:pt>
                <c:pt idx="369">
                  <c:v>671.00744873282383</c:v>
                </c:pt>
                <c:pt idx="370">
                  <c:v>653.19039208161121</c:v>
                </c:pt>
                <c:pt idx="371">
                  <c:v>635.37333543039858</c:v>
                </c:pt>
                <c:pt idx="372">
                  <c:v>617.55627877930237</c:v>
                </c:pt>
                <c:pt idx="373">
                  <c:v>604.52535460478975</c:v>
                </c:pt>
                <c:pt idx="374">
                  <c:v>592.64731683731952</c:v>
                </c:pt>
                <c:pt idx="375">
                  <c:v>580.76927906984929</c:v>
                </c:pt>
                <c:pt idx="376">
                  <c:v>568.89124130239361</c:v>
                </c:pt>
                <c:pt idx="377">
                  <c:v>557.01320353492338</c:v>
                </c:pt>
                <c:pt idx="378">
                  <c:v>545.13516576745315</c:v>
                </c:pt>
                <c:pt idx="379">
                  <c:v>533.25712799998291</c:v>
                </c:pt>
                <c:pt idx="380">
                  <c:v>521.37909023249813</c:v>
                </c:pt>
                <c:pt idx="381">
                  <c:v>509.5010524650279</c:v>
                </c:pt>
                <c:pt idx="382">
                  <c:v>497.62301469754311</c:v>
                </c:pt>
                <c:pt idx="383">
                  <c:v>485.74497693007288</c:v>
                </c:pt>
                <c:pt idx="384">
                  <c:v>473.86693916260265</c:v>
                </c:pt>
                <c:pt idx="385">
                  <c:v>461.98890139511786</c:v>
                </c:pt>
                <c:pt idx="386">
                  <c:v>450.11086362764763</c:v>
                </c:pt>
                <c:pt idx="387">
                  <c:v>438.23282586019195</c:v>
                </c:pt>
                <c:pt idx="388">
                  <c:v>426.35478809272172</c:v>
                </c:pt>
                <c:pt idx="389">
                  <c:v>414.47675032525149</c:v>
                </c:pt>
                <c:pt idx="390">
                  <c:v>402.5987125577667</c:v>
                </c:pt>
                <c:pt idx="391">
                  <c:v>390.72067479041289</c:v>
                </c:pt>
                <c:pt idx="392">
                  <c:v>378.84263702291355</c:v>
                </c:pt>
                <c:pt idx="393">
                  <c:v>371.92055422390695</c:v>
                </c:pt>
                <c:pt idx="394">
                  <c:v>365.98153534016456</c:v>
                </c:pt>
                <c:pt idx="395">
                  <c:v>360.04251645645127</c:v>
                </c:pt>
                <c:pt idx="396">
                  <c:v>354.10349757270887</c:v>
                </c:pt>
                <c:pt idx="397">
                  <c:v>348.16447868895193</c:v>
                </c:pt>
                <c:pt idx="398">
                  <c:v>342.22545980522409</c:v>
                </c:pt>
                <c:pt idx="399">
                  <c:v>336.28644092146715</c:v>
                </c:pt>
                <c:pt idx="400">
                  <c:v>330.34742203772475</c:v>
                </c:pt>
                <c:pt idx="401">
                  <c:v>324.40840315399691</c:v>
                </c:pt>
                <c:pt idx="402">
                  <c:v>318.46938427023997</c:v>
                </c:pt>
                <c:pt idx="403">
                  <c:v>312.53036538651213</c:v>
                </c:pt>
                <c:pt idx="404">
                  <c:v>306.59134650275519</c:v>
                </c:pt>
                <c:pt idx="405">
                  <c:v>300.65232761902735</c:v>
                </c:pt>
                <c:pt idx="406">
                  <c:v>294.71330873529951</c:v>
                </c:pt>
                <c:pt idx="407">
                  <c:v>288.77428985157167</c:v>
                </c:pt>
                <c:pt idx="408">
                  <c:v>282.83527096781472</c:v>
                </c:pt>
                <c:pt idx="409">
                  <c:v>276.89625208407233</c:v>
                </c:pt>
                <c:pt idx="410">
                  <c:v>270.95723320044635</c:v>
                </c:pt>
                <c:pt idx="411">
                  <c:v>265.01821431670396</c:v>
                </c:pt>
                <c:pt idx="412">
                  <c:v>259.07919543296157</c:v>
                </c:pt>
                <c:pt idx="413">
                  <c:v>253.14017654921918</c:v>
                </c:pt>
                <c:pt idx="414">
                  <c:v>247.20115766550589</c:v>
                </c:pt>
                <c:pt idx="415">
                  <c:v>241.26213878177805</c:v>
                </c:pt>
                <c:pt idx="416">
                  <c:v>235.3231198980211</c:v>
                </c:pt>
                <c:pt idx="417">
                  <c:v>229.38410101429326</c:v>
                </c:pt>
                <c:pt idx="418">
                  <c:v>223.44508213053632</c:v>
                </c:pt>
                <c:pt idx="419">
                  <c:v>217.50606324679393</c:v>
                </c:pt>
                <c:pt idx="420">
                  <c:v>211.56704436306609</c:v>
                </c:pt>
                <c:pt idx="421">
                  <c:v>205.62802547930914</c:v>
                </c:pt>
                <c:pt idx="422">
                  <c:v>199.6890065955813</c:v>
                </c:pt>
                <c:pt idx="423">
                  <c:v>193.74998771182436</c:v>
                </c:pt>
                <c:pt idx="424">
                  <c:v>187.81096882808197</c:v>
                </c:pt>
                <c:pt idx="425">
                  <c:v>181.87194994438323</c:v>
                </c:pt>
                <c:pt idx="426">
                  <c:v>175.93293106062629</c:v>
                </c:pt>
                <c:pt idx="427">
                  <c:v>169.9939121768839</c:v>
                </c:pt>
                <c:pt idx="428">
                  <c:v>164.05489329312695</c:v>
                </c:pt>
                <c:pt idx="429">
                  <c:v>158.11587440951553</c:v>
                </c:pt>
                <c:pt idx="430">
                  <c:v>152.17685552574403</c:v>
                </c:pt>
                <c:pt idx="431">
                  <c:v>146.23783664201619</c:v>
                </c:pt>
                <c:pt idx="432">
                  <c:v>140.29881775828835</c:v>
                </c:pt>
                <c:pt idx="433">
                  <c:v>134.35979887456051</c:v>
                </c:pt>
                <c:pt idx="434">
                  <c:v>128.42077999083267</c:v>
                </c:pt>
                <c:pt idx="435">
                  <c:v>122.48176110707573</c:v>
                </c:pt>
                <c:pt idx="436">
                  <c:v>116.54274222334789</c:v>
                </c:pt>
                <c:pt idx="437">
                  <c:v>110.60372333960549</c:v>
                </c:pt>
                <c:pt idx="438">
                  <c:v>104.66470445584855</c:v>
                </c:pt>
                <c:pt idx="439">
                  <c:v>98.72568557212071</c:v>
                </c:pt>
                <c:pt idx="440">
                  <c:v>92.786666688378318</c:v>
                </c:pt>
                <c:pt idx="441">
                  <c:v>86.847647804650478</c:v>
                </c:pt>
                <c:pt idx="442">
                  <c:v>80.908628920878982</c:v>
                </c:pt>
                <c:pt idx="443">
                  <c:v>74.969610037151142</c:v>
                </c:pt>
                <c:pt idx="444">
                  <c:v>69.030591153437854</c:v>
                </c:pt>
                <c:pt idx="445">
                  <c:v>63.091572269695462</c:v>
                </c:pt>
                <c:pt idx="446">
                  <c:v>57.152553385967622</c:v>
                </c:pt>
                <c:pt idx="447">
                  <c:v>51.213534502196126</c:v>
                </c:pt>
                <c:pt idx="448">
                  <c:v>45.274515618570149</c:v>
                </c:pt>
                <c:pt idx="449">
                  <c:v>39.335496734827757</c:v>
                </c:pt>
                <c:pt idx="450">
                  <c:v>33.396477851099917</c:v>
                </c:pt>
                <c:pt idx="451">
                  <c:v>27.457458967328421</c:v>
                </c:pt>
                <c:pt idx="452">
                  <c:v>21.518440083615133</c:v>
                </c:pt>
                <c:pt idx="453">
                  <c:v>15.579421199872741</c:v>
                </c:pt>
                <c:pt idx="454">
                  <c:v>9.6404023161449004</c:v>
                </c:pt>
                <c:pt idx="455">
                  <c:v>3.7013834323879564</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ser>
          <c:idx val="1"/>
          <c:order val="1"/>
          <c:tx>
            <c:v>Unit Variable Cost</c:v>
          </c:tx>
          <c:spPr>
            <a:ln w="25400"/>
          </c:spPr>
          <c:marker>
            <c:symbol val="none"/>
          </c:marker>
          <c:xVal>
            <c:numRef>
              <c:f>'SimVoi Value Of Information'!$W$36:$W$537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Information'!$X$36:$X$537</c:f>
              <c:numCache>
                <c:formatCode>"$"#,##0</c:formatCode>
                <c:ptCount val="5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3.8138872287017875</c:v>
                </c:pt>
                <c:pt idx="218">
                  <c:v>9.7529061124369036</c:v>
                </c:pt>
                <c:pt idx="219">
                  <c:v>15.691924996164744</c:v>
                </c:pt>
                <c:pt idx="220">
                  <c:v>21.63094387989986</c:v>
                </c:pt>
                <c:pt idx="221">
                  <c:v>27.569962763634976</c:v>
                </c:pt>
                <c:pt idx="222">
                  <c:v>33.508981647370092</c:v>
                </c:pt>
                <c:pt idx="223">
                  <c:v>39.448000531112484</c:v>
                </c:pt>
                <c:pt idx="224">
                  <c:v>45.387019414840324</c:v>
                </c:pt>
                <c:pt idx="225">
                  <c:v>51.32603829857544</c:v>
                </c:pt>
                <c:pt idx="226">
                  <c:v>57.265057182310557</c:v>
                </c:pt>
                <c:pt idx="227">
                  <c:v>63.204076066038397</c:v>
                </c:pt>
                <c:pt idx="228">
                  <c:v>69.143094949773513</c:v>
                </c:pt>
                <c:pt idx="229">
                  <c:v>80.129689162873547</c:v>
                </c:pt>
                <c:pt idx="230">
                  <c:v>92.007726930336503</c:v>
                </c:pt>
                <c:pt idx="231">
                  <c:v>103.88576469780674</c:v>
                </c:pt>
                <c:pt idx="232">
                  <c:v>119.79215238487086</c:v>
                </c:pt>
                <c:pt idx="233">
                  <c:v>137.60920903606893</c:v>
                </c:pt>
                <c:pt idx="234">
                  <c:v>155.426265687267</c:v>
                </c:pt>
                <c:pt idx="235">
                  <c:v>183.42032588712755</c:v>
                </c:pt>
                <c:pt idx="236">
                  <c:v>213.11542030578858</c:v>
                </c:pt>
                <c:pt idx="237">
                  <c:v>245.51827859937475</c:v>
                </c:pt>
                <c:pt idx="238">
                  <c:v>281.15239190177817</c:v>
                </c:pt>
                <c:pt idx="239">
                  <c:v>324.29426661362231</c:v>
                </c:pt>
                <c:pt idx="240">
                  <c:v>375.92646574685205</c:v>
                </c:pt>
                <c:pt idx="241">
                  <c:v>429.37763570044626</c:v>
                </c:pt>
                <c:pt idx="242">
                  <c:v>489.8891670783778</c:v>
                </c:pt>
                <c:pt idx="243">
                  <c:v>555.21837479944952</c:v>
                </c:pt>
                <c:pt idx="244">
                  <c:v>620.54758252051397</c:v>
                </c:pt>
                <c:pt idx="245">
                  <c:v>686.9033491991504</c:v>
                </c:pt>
                <c:pt idx="246">
                  <c:v>770.61080401558138</c:v>
                </c:pt>
                <c:pt idx="247">
                  <c:v>859.69608727158629</c:v>
                </c:pt>
                <c:pt idx="248">
                  <c:v>948.78137052758393</c:v>
                </c:pt>
                <c:pt idx="249">
                  <c:v>1034.4896354925877</c:v>
                </c:pt>
                <c:pt idx="250">
                  <c:v>1031.1343929385766</c:v>
                </c:pt>
                <c:pt idx="251">
                  <c:v>977.68322298497515</c:v>
                </c:pt>
                <c:pt idx="252">
                  <c:v>924.2320530313591</c:v>
                </c:pt>
                <c:pt idx="253">
                  <c:v>870.78088307779399</c:v>
                </c:pt>
                <c:pt idx="254">
                  <c:v>817.32971312417794</c:v>
                </c:pt>
                <c:pt idx="255">
                  <c:v>763.87854317056917</c:v>
                </c:pt>
                <c:pt idx="256">
                  <c:v>710.4273732169604</c:v>
                </c:pt>
                <c:pt idx="257">
                  <c:v>659.1581080764081</c:v>
                </c:pt>
                <c:pt idx="258">
                  <c:v>611.64595700657082</c:v>
                </c:pt>
                <c:pt idx="259">
                  <c:v>564.13380593669717</c:v>
                </c:pt>
                <c:pt idx="260">
                  <c:v>516.62165486681624</c:v>
                </c:pt>
                <c:pt idx="261">
                  <c:v>469.10950379694259</c:v>
                </c:pt>
                <c:pt idx="262">
                  <c:v>421.59735272711259</c:v>
                </c:pt>
                <c:pt idx="263">
                  <c:v>374.08520165723166</c:v>
                </c:pt>
                <c:pt idx="264">
                  <c:v>330.84725644858554</c:v>
                </c:pt>
                <c:pt idx="265">
                  <c:v>289.274124262447</c:v>
                </c:pt>
                <c:pt idx="266">
                  <c:v>251.63573380108573</c:v>
                </c:pt>
                <c:pt idx="267">
                  <c:v>216.7456596309421</c:v>
                </c:pt>
                <c:pt idx="268">
                  <c:v>187.0505652122738</c:v>
                </c:pt>
                <c:pt idx="269">
                  <c:v>162.73127785645192</c:v>
                </c:pt>
                <c:pt idx="270">
                  <c:v>139.37824526239274</c:v>
                </c:pt>
                <c:pt idx="271">
                  <c:v>127.27364958870021</c:v>
                </c:pt>
                <c:pt idx="272">
                  <c:v>115.39561182126636</c:v>
                </c:pt>
                <c:pt idx="273">
                  <c:v>103.51757405378885</c:v>
                </c:pt>
                <c:pt idx="274">
                  <c:v>91.639536286318616</c:v>
                </c:pt>
                <c:pt idx="275">
                  <c:v>79.761498518848384</c:v>
                </c:pt>
                <c:pt idx="276">
                  <c:v>67.883460751378152</c:v>
                </c:pt>
                <c:pt idx="277">
                  <c:v>56.005422983951576</c:v>
                </c:pt>
                <c:pt idx="278">
                  <c:v>49.815717400590074</c:v>
                </c:pt>
                <c:pt idx="279">
                  <c:v>43.876698516854958</c:v>
                </c:pt>
                <c:pt idx="280">
                  <c:v>37.937679633119842</c:v>
                </c:pt>
                <c:pt idx="281">
                  <c:v>31.99866074941383</c:v>
                </c:pt>
                <c:pt idx="282">
                  <c:v>26.059641865664162</c:v>
                </c:pt>
                <c:pt idx="283">
                  <c:v>20.120622981929046</c:v>
                </c:pt>
                <c:pt idx="284">
                  <c:v>14.181604098186654</c:v>
                </c:pt>
                <c:pt idx="285">
                  <c:v>8.2425852144369856</c:v>
                </c:pt>
                <c:pt idx="286">
                  <c:v>2.3035663307091454</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ser>
          <c:idx val="2"/>
          <c:order val="2"/>
          <c:tx>
            <c:v>Fixed Costs</c:v>
          </c:tx>
          <c:spPr>
            <a:ln w="25400"/>
          </c:spPr>
          <c:marker>
            <c:symbol val="none"/>
          </c:marker>
          <c:xVal>
            <c:numRef>
              <c:f>'SimVoi Value Of Information'!$AF$36:$AF$537</c:f>
              <c:numCache>
                <c:formatCode>"$"#,##0</c:formatCode>
                <c:ptCount val="502"/>
                <c:pt idx="0">
                  <c:v>21700.421553017819</c:v>
                </c:pt>
                <c:pt idx="1">
                  <c:v>21848.897025111157</c:v>
                </c:pt>
                <c:pt idx="2">
                  <c:v>21997.372497204498</c:v>
                </c:pt>
                <c:pt idx="3">
                  <c:v>22145.847969297836</c:v>
                </c:pt>
                <c:pt idx="4">
                  <c:v>22294.323441391174</c:v>
                </c:pt>
                <c:pt idx="5">
                  <c:v>22442.798913484516</c:v>
                </c:pt>
                <c:pt idx="6">
                  <c:v>22591.274385577854</c:v>
                </c:pt>
                <c:pt idx="7">
                  <c:v>22739.749857671195</c:v>
                </c:pt>
                <c:pt idx="8">
                  <c:v>22888.225329764533</c:v>
                </c:pt>
                <c:pt idx="9">
                  <c:v>23036.700801857871</c:v>
                </c:pt>
                <c:pt idx="10">
                  <c:v>23185.176273951212</c:v>
                </c:pt>
                <c:pt idx="11">
                  <c:v>23333.65174604455</c:v>
                </c:pt>
                <c:pt idx="12">
                  <c:v>23482.127218137888</c:v>
                </c:pt>
                <c:pt idx="13">
                  <c:v>23630.60269023123</c:v>
                </c:pt>
                <c:pt idx="14">
                  <c:v>23779.078162324568</c:v>
                </c:pt>
                <c:pt idx="15">
                  <c:v>23927.553634417905</c:v>
                </c:pt>
                <c:pt idx="16">
                  <c:v>24076.029106511247</c:v>
                </c:pt>
                <c:pt idx="17">
                  <c:v>24224.504578604585</c:v>
                </c:pt>
                <c:pt idx="18">
                  <c:v>24372.980050697923</c:v>
                </c:pt>
                <c:pt idx="19">
                  <c:v>24521.455522791264</c:v>
                </c:pt>
                <c:pt idx="20">
                  <c:v>24669.930994884602</c:v>
                </c:pt>
                <c:pt idx="21">
                  <c:v>24818.40646697794</c:v>
                </c:pt>
                <c:pt idx="22">
                  <c:v>24966.881939071282</c:v>
                </c:pt>
                <c:pt idx="23">
                  <c:v>25115.357411164619</c:v>
                </c:pt>
                <c:pt idx="24">
                  <c:v>25263.832883257961</c:v>
                </c:pt>
                <c:pt idx="25">
                  <c:v>25412.308355351299</c:v>
                </c:pt>
                <c:pt idx="26">
                  <c:v>25560.783827444637</c:v>
                </c:pt>
                <c:pt idx="27">
                  <c:v>25709.259299537978</c:v>
                </c:pt>
                <c:pt idx="28">
                  <c:v>25857.734771631316</c:v>
                </c:pt>
                <c:pt idx="29">
                  <c:v>26006.210243724658</c:v>
                </c:pt>
                <c:pt idx="30">
                  <c:v>26154.685715817996</c:v>
                </c:pt>
                <c:pt idx="31">
                  <c:v>26303.161187911333</c:v>
                </c:pt>
                <c:pt idx="32">
                  <c:v>26451.636660004675</c:v>
                </c:pt>
                <c:pt idx="33">
                  <c:v>26600.112132098013</c:v>
                </c:pt>
                <c:pt idx="34">
                  <c:v>26748.587604191351</c:v>
                </c:pt>
                <c:pt idx="35">
                  <c:v>26897.063076284692</c:v>
                </c:pt>
                <c:pt idx="36">
                  <c:v>27045.53854837803</c:v>
                </c:pt>
                <c:pt idx="37">
                  <c:v>27194.014020471368</c:v>
                </c:pt>
                <c:pt idx="38">
                  <c:v>27342.48949256471</c:v>
                </c:pt>
                <c:pt idx="39">
                  <c:v>27490.964964658047</c:v>
                </c:pt>
                <c:pt idx="40">
                  <c:v>27639.440436751385</c:v>
                </c:pt>
                <c:pt idx="41">
                  <c:v>27787.915908844727</c:v>
                </c:pt>
                <c:pt idx="42">
                  <c:v>27936.391380938065</c:v>
                </c:pt>
                <c:pt idx="43">
                  <c:v>28084.866853031403</c:v>
                </c:pt>
                <c:pt idx="44">
                  <c:v>28233.342325124744</c:v>
                </c:pt>
                <c:pt idx="45">
                  <c:v>28381.817797218082</c:v>
                </c:pt>
                <c:pt idx="46">
                  <c:v>28530.29326931142</c:v>
                </c:pt>
                <c:pt idx="47">
                  <c:v>28678.768741404761</c:v>
                </c:pt>
                <c:pt idx="48">
                  <c:v>28827.244213498099</c:v>
                </c:pt>
                <c:pt idx="49">
                  <c:v>28975.719685591437</c:v>
                </c:pt>
                <c:pt idx="50">
                  <c:v>29124.195157684779</c:v>
                </c:pt>
                <c:pt idx="51">
                  <c:v>29272.670629778117</c:v>
                </c:pt>
                <c:pt idx="52">
                  <c:v>29421.146101871458</c:v>
                </c:pt>
                <c:pt idx="53">
                  <c:v>29569.621573964796</c:v>
                </c:pt>
                <c:pt idx="54">
                  <c:v>29718.097046058137</c:v>
                </c:pt>
                <c:pt idx="55">
                  <c:v>29866.572518151475</c:v>
                </c:pt>
                <c:pt idx="56">
                  <c:v>30015.047990244813</c:v>
                </c:pt>
                <c:pt idx="57">
                  <c:v>30163.523462338155</c:v>
                </c:pt>
                <c:pt idx="58">
                  <c:v>30311.998934431493</c:v>
                </c:pt>
                <c:pt idx="59">
                  <c:v>30460.474406524831</c:v>
                </c:pt>
                <c:pt idx="60">
                  <c:v>30608.949878618172</c:v>
                </c:pt>
                <c:pt idx="61">
                  <c:v>30757.42535071151</c:v>
                </c:pt>
                <c:pt idx="62">
                  <c:v>30905.900822804848</c:v>
                </c:pt>
                <c:pt idx="63">
                  <c:v>31054.376294898189</c:v>
                </c:pt>
                <c:pt idx="64">
                  <c:v>31202.851766991527</c:v>
                </c:pt>
                <c:pt idx="65">
                  <c:v>31351.327239084865</c:v>
                </c:pt>
                <c:pt idx="66">
                  <c:v>31499.802711178207</c:v>
                </c:pt>
                <c:pt idx="67">
                  <c:v>31648.278183271545</c:v>
                </c:pt>
                <c:pt idx="68">
                  <c:v>31796.753655364882</c:v>
                </c:pt>
                <c:pt idx="69">
                  <c:v>31945.229127458224</c:v>
                </c:pt>
                <c:pt idx="70">
                  <c:v>32093.704599551562</c:v>
                </c:pt>
                <c:pt idx="71">
                  <c:v>32242.1800716449</c:v>
                </c:pt>
                <c:pt idx="72">
                  <c:v>32390.655543738241</c:v>
                </c:pt>
                <c:pt idx="73">
                  <c:v>32539.131015831579</c:v>
                </c:pt>
                <c:pt idx="74">
                  <c:v>32687.606487924917</c:v>
                </c:pt>
                <c:pt idx="75">
                  <c:v>32836.081960018259</c:v>
                </c:pt>
                <c:pt idx="76">
                  <c:v>32984.5574321116</c:v>
                </c:pt>
                <c:pt idx="77">
                  <c:v>33133.032904204934</c:v>
                </c:pt>
                <c:pt idx="78">
                  <c:v>33281.508376298276</c:v>
                </c:pt>
                <c:pt idx="79">
                  <c:v>33429.983848391617</c:v>
                </c:pt>
                <c:pt idx="80">
                  <c:v>33578.459320484952</c:v>
                </c:pt>
                <c:pt idx="81">
                  <c:v>33726.934792578293</c:v>
                </c:pt>
                <c:pt idx="82">
                  <c:v>33875.410264671635</c:v>
                </c:pt>
                <c:pt idx="83">
                  <c:v>34023.885736764976</c:v>
                </c:pt>
                <c:pt idx="84">
                  <c:v>34172.36120885831</c:v>
                </c:pt>
                <c:pt idx="85">
                  <c:v>34320.836680951652</c:v>
                </c:pt>
                <c:pt idx="86">
                  <c:v>34469.312153044986</c:v>
                </c:pt>
                <c:pt idx="87">
                  <c:v>34617.787625138328</c:v>
                </c:pt>
                <c:pt idx="88">
                  <c:v>34766.263097231669</c:v>
                </c:pt>
                <c:pt idx="89">
                  <c:v>34914.738569325011</c:v>
                </c:pt>
                <c:pt idx="90">
                  <c:v>35063.214041418345</c:v>
                </c:pt>
                <c:pt idx="91">
                  <c:v>35211.689513511687</c:v>
                </c:pt>
                <c:pt idx="92">
                  <c:v>35360.164985605021</c:v>
                </c:pt>
                <c:pt idx="93">
                  <c:v>35508.640457698362</c:v>
                </c:pt>
                <c:pt idx="94">
                  <c:v>35657.115929791704</c:v>
                </c:pt>
                <c:pt idx="95">
                  <c:v>35805.591401885045</c:v>
                </c:pt>
                <c:pt idx="96">
                  <c:v>35954.06687397838</c:v>
                </c:pt>
                <c:pt idx="97">
                  <c:v>36102.542346071721</c:v>
                </c:pt>
                <c:pt idx="98">
                  <c:v>36251.017818165055</c:v>
                </c:pt>
                <c:pt idx="99">
                  <c:v>36399.493290258397</c:v>
                </c:pt>
                <c:pt idx="100">
                  <c:v>36547.968762351738</c:v>
                </c:pt>
                <c:pt idx="101">
                  <c:v>36696.44423444508</c:v>
                </c:pt>
                <c:pt idx="102">
                  <c:v>36844.919706538414</c:v>
                </c:pt>
                <c:pt idx="103">
                  <c:v>36993.395178631756</c:v>
                </c:pt>
                <c:pt idx="104">
                  <c:v>37141.870650725097</c:v>
                </c:pt>
                <c:pt idx="105">
                  <c:v>37290.346122818431</c:v>
                </c:pt>
                <c:pt idx="106">
                  <c:v>37438.821594911773</c:v>
                </c:pt>
                <c:pt idx="107">
                  <c:v>37587.297067005115</c:v>
                </c:pt>
                <c:pt idx="108">
                  <c:v>37735.772539098456</c:v>
                </c:pt>
                <c:pt idx="109">
                  <c:v>37884.24801119179</c:v>
                </c:pt>
                <c:pt idx="110">
                  <c:v>38032.723483285132</c:v>
                </c:pt>
                <c:pt idx="111">
                  <c:v>38181.198955378466</c:v>
                </c:pt>
                <c:pt idx="112">
                  <c:v>38329.674427471808</c:v>
                </c:pt>
                <c:pt idx="113">
                  <c:v>38478.149899565149</c:v>
                </c:pt>
                <c:pt idx="114">
                  <c:v>38626.625371658491</c:v>
                </c:pt>
                <c:pt idx="115">
                  <c:v>38775.100843751825</c:v>
                </c:pt>
                <c:pt idx="116">
                  <c:v>38923.576315845166</c:v>
                </c:pt>
                <c:pt idx="117">
                  <c:v>39072.051787938501</c:v>
                </c:pt>
                <c:pt idx="118">
                  <c:v>39220.527260031842</c:v>
                </c:pt>
                <c:pt idx="119">
                  <c:v>39369.002732125184</c:v>
                </c:pt>
                <c:pt idx="120">
                  <c:v>39517.478204218525</c:v>
                </c:pt>
                <c:pt idx="121">
                  <c:v>39665.953676311859</c:v>
                </c:pt>
                <c:pt idx="122">
                  <c:v>39814.429148405201</c:v>
                </c:pt>
                <c:pt idx="123">
                  <c:v>39962.904620498535</c:v>
                </c:pt>
                <c:pt idx="124">
                  <c:v>40111.380092591877</c:v>
                </c:pt>
                <c:pt idx="125">
                  <c:v>40259.855564685218</c:v>
                </c:pt>
                <c:pt idx="126">
                  <c:v>40408.33103677856</c:v>
                </c:pt>
                <c:pt idx="127">
                  <c:v>40556.806508871901</c:v>
                </c:pt>
                <c:pt idx="128">
                  <c:v>40705.281980965236</c:v>
                </c:pt>
                <c:pt idx="129">
                  <c:v>40853.75745305857</c:v>
                </c:pt>
                <c:pt idx="130">
                  <c:v>41002.232925151911</c:v>
                </c:pt>
                <c:pt idx="131">
                  <c:v>41150.708397245253</c:v>
                </c:pt>
                <c:pt idx="132">
                  <c:v>41299.183869338594</c:v>
                </c:pt>
                <c:pt idx="133">
                  <c:v>41447.659341431936</c:v>
                </c:pt>
                <c:pt idx="134">
                  <c:v>41596.13481352527</c:v>
                </c:pt>
                <c:pt idx="135">
                  <c:v>41744.610285618612</c:v>
                </c:pt>
                <c:pt idx="136">
                  <c:v>41893.085757711946</c:v>
                </c:pt>
                <c:pt idx="137">
                  <c:v>42041.561229805287</c:v>
                </c:pt>
                <c:pt idx="138">
                  <c:v>42190.036701898629</c:v>
                </c:pt>
                <c:pt idx="139">
                  <c:v>42338.51217399197</c:v>
                </c:pt>
                <c:pt idx="140">
                  <c:v>42486.987646085305</c:v>
                </c:pt>
                <c:pt idx="141">
                  <c:v>42635.463118178646</c:v>
                </c:pt>
                <c:pt idx="142">
                  <c:v>42783.938590271981</c:v>
                </c:pt>
                <c:pt idx="143">
                  <c:v>42932.414062365322</c:v>
                </c:pt>
                <c:pt idx="144">
                  <c:v>43080.889534458664</c:v>
                </c:pt>
                <c:pt idx="145">
                  <c:v>43229.365006552005</c:v>
                </c:pt>
                <c:pt idx="146">
                  <c:v>43377.840478645339</c:v>
                </c:pt>
                <c:pt idx="147">
                  <c:v>43526.315950738681</c:v>
                </c:pt>
                <c:pt idx="148">
                  <c:v>43674.791422832015</c:v>
                </c:pt>
                <c:pt idx="149">
                  <c:v>43823.266894925357</c:v>
                </c:pt>
                <c:pt idx="150">
                  <c:v>43971.742367018698</c:v>
                </c:pt>
                <c:pt idx="151">
                  <c:v>44120.21783911204</c:v>
                </c:pt>
                <c:pt idx="152">
                  <c:v>44268.693311205381</c:v>
                </c:pt>
                <c:pt idx="153">
                  <c:v>44417.168783298715</c:v>
                </c:pt>
                <c:pt idx="154">
                  <c:v>44565.64425539205</c:v>
                </c:pt>
                <c:pt idx="155">
                  <c:v>44714.119727485391</c:v>
                </c:pt>
                <c:pt idx="156">
                  <c:v>44862.595199578733</c:v>
                </c:pt>
                <c:pt idx="157">
                  <c:v>45011.070671672074</c:v>
                </c:pt>
                <c:pt idx="158">
                  <c:v>45159.546143765416</c:v>
                </c:pt>
                <c:pt idx="159">
                  <c:v>45308.02161585875</c:v>
                </c:pt>
                <c:pt idx="160">
                  <c:v>45456.497087952092</c:v>
                </c:pt>
                <c:pt idx="161">
                  <c:v>45604.972560045426</c:v>
                </c:pt>
                <c:pt idx="162">
                  <c:v>45753.448032138767</c:v>
                </c:pt>
                <c:pt idx="163">
                  <c:v>45901.923504232109</c:v>
                </c:pt>
                <c:pt idx="164">
                  <c:v>46050.39897632545</c:v>
                </c:pt>
                <c:pt idx="165">
                  <c:v>46198.874448418785</c:v>
                </c:pt>
                <c:pt idx="166">
                  <c:v>46347.349920512126</c:v>
                </c:pt>
                <c:pt idx="167">
                  <c:v>46495.82539260546</c:v>
                </c:pt>
                <c:pt idx="168">
                  <c:v>46644.300864698802</c:v>
                </c:pt>
                <c:pt idx="169">
                  <c:v>46792.776336792143</c:v>
                </c:pt>
                <c:pt idx="170">
                  <c:v>46941.251808885485</c:v>
                </c:pt>
                <c:pt idx="171">
                  <c:v>47089.727280978819</c:v>
                </c:pt>
                <c:pt idx="172">
                  <c:v>47238.202753072161</c:v>
                </c:pt>
                <c:pt idx="173">
                  <c:v>47386.678225165495</c:v>
                </c:pt>
                <c:pt idx="174">
                  <c:v>47535.153697258836</c:v>
                </c:pt>
                <c:pt idx="175">
                  <c:v>47683.629169352178</c:v>
                </c:pt>
                <c:pt idx="176">
                  <c:v>47832.10464144552</c:v>
                </c:pt>
                <c:pt idx="177">
                  <c:v>47980.580113538861</c:v>
                </c:pt>
                <c:pt idx="178">
                  <c:v>48129.055585632195</c:v>
                </c:pt>
                <c:pt idx="179">
                  <c:v>48277.53105772553</c:v>
                </c:pt>
                <c:pt idx="180">
                  <c:v>48426.006529818871</c:v>
                </c:pt>
                <c:pt idx="181">
                  <c:v>48574.482001912213</c:v>
                </c:pt>
                <c:pt idx="182">
                  <c:v>48722.957474005554</c:v>
                </c:pt>
                <c:pt idx="183">
                  <c:v>48871.432946098896</c:v>
                </c:pt>
                <c:pt idx="184">
                  <c:v>49019.90841819223</c:v>
                </c:pt>
                <c:pt idx="185">
                  <c:v>49168.383890285564</c:v>
                </c:pt>
                <c:pt idx="186">
                  <c:v>49316.859362378906</c:v>
                </c:pt>
                <c:pt idx="187">
                  <c:v>49465.334834472247</c:v>
                </c:pt>
                <c:pt idx="188">
                  <c:v>49613.810306565589</c:v>
                </c:pt>
                <c:pt idx="189">
                  <c:v>49762.28577865893</c:v>
                </c:pt>
                <c:pt idx="190">
                  <c:v>49910.761250752264</c:v>
                </c:pt>
                <c:pt idx="191">
                  <c:v>50059.236722845606</c:v>
                </c:pt>
                <c:pt idx="192">
                  <c:v>50207.71219493894</c:v>
                </c:pt>
                <c:pt idx="193">
                  <c:v>50356.187667032282</c:v>
                </c:pt>
                <c:pt idx="194">
                  <c:v>50504.663139125623</c:v>
                </c:pt>
                <c:pt idx="195">
                  <c:v>50653.138611218965</c:v>
                </c:pt>
                <c:pt idx="196">
                  <c:v>50801.614083312299</c:v>
                </c:pt>
                <c:pt idx="197">
                  <c:v>50950.089555405641</c:v>
                </c:pt>
                <c:pt idx="198">
                  <c:v>51098.565027498975</c:v>
                </c:pt>
                <c:pt idx="199">
                  <c:v>51247.040499592316</c:v>
                </c:pt>
                <c:pt idx="200">
                  <c:v>51395.515971685658</c:v>
                </c:pt>
                <c:pt idx="201">
                  <c:v>51543.991443778999</c:v>
                </c:pt>
                <c:pt idx="202">
                  <c:v>51692.466915872341</c:v>
                </c:pt>
                <c:pt idx="203">
                  <c:v>51840.942387965675</c:v>
                </c:pt>
                <c:pt idx="204">
                  <c:v>51989.417860059009</c:v>
                </c:pt>
                <c:pt idx="205">
                  <c:v>52137.893332152351</c:v>
                </c:pt>
                <c:pt idx="206">
                  <c:v>52286.368804245692</c:v>
                </c:pt>
                <c:pt idx="207">
                  <c:v>52434.844276339034</c:v>
                </c:pt>
                <c:pt idx="208">
                  <c:v>52583.319748432375</c:v>
                </c:pt>
                <c:pt idx="209">
                  <c:v>52731.79522052571</c:v>
                </c:pt>
                <c:pt idx="210">
                  <c:v>52880.270692619044</c:v>
                </c:pt>
                <c:pt idx="211">
                  <c:v>53028.746164712386</c:v>
                </c:pt>
                <c:pt idx="212">
                  <c:v>53177.221636805727</c:v>
                </c:pt>
                <c:pt idx="213">
                  <c:v>53325.697108899069</c:v>
                </c:pt>
                <c:pt idx="214">
                  <c:v>53474.17258099241</c:v>
                </c:pt>
                <c:pt idx="215">
                  <c:v>53622.648053085744</c:v>
                </c:pt>
                <c:pt idx="216">
                  <c:v>53771.123525179086</c:v>
                </c:pt>
                <c:pt idx="217">
                  <c:v>53919.59899727242</c:v>
                </c:pt>
                <c:pt idx="218">
                  <c:v>54068.074469365762</c:v>
                </c:pt>
                <c:pt idx="219">
                  <c:v>54216.549941459103</c:v>
                </c:pt>
                <c:pt idx="220">
                  <c:v>54365.025413552445</c:v>
                </c:pt>
                <c:pt idx="221">
                  <c:v>54513.500885645779</c:v>
                </c:pt>
                <c:pt idx="222">
                  <c:v>54661.97635773912</c:v>
                </c:pt>
                <c:pt idx="223">
                  <c:v>54810.451829832462</c:v>
                </c:pt>
                <c:pt idx="224">
                  <c:v>54958.927301925796</c:v>
                </c:pt>
                <c:pt idx="225">
                  <c:v>55107.402774019138</c:v>
                </c:pt>
                <c:pt idx="226">
                  <c:v>55255.878246112479</c:v>
                </c:pt>
                <c:pt idx="227">
                  <c:v>55404.353718205813</c:v>
                </c:pt>
                <c:pt idx="228">
                  <c:v>55552.829190299155</c:v>
                </c:pt>
                <c:pt idx="229">
                  <c:v>55701.304662392497</c:v>
                </c:pt>
                <c:pt idx="230">
                  <c:v>55849.780134485831</c:v>
                </c:pt>
                <c:pt idx="231">
                  <c:v>55998.255606579172</c:v>
                </c:pt>
                <c:pt idx="232">
                  <c:v>56146.731078672514</c:v>
                </c:pt>
                <c:pt idx="233">
                  <c:v>56295.206550765848</c:v>
                </c:pt>
                <c:pt idx="234">
                  <c:v>56443.68202285919</c:v>
                </c:pt>
                <c:pt idx="235">
                  <c:v>56592.157494952531</c:v>
                </c:pt>
                <c:pt idx="236">
                  <c:v>56740.632967045865</c:v>
                </c:pt>
                <c:pt idx="237">
                  <c:v>56889.108439139207</c:v>
                </c:pt>
                <c:pt idx="238">
                  <c:v>57037.583911232548</c:v>
                </c:pt>
                <c:pt idx="239">
                  <c:v>57186.059383325883</c:v>
                </c:pt>
                <c:pt idx="240">
                  <c:v>57334.534855419224</c:v>
                </c:pt>
                <c:pt idx="241">
                  <c:v>57483.010327512566</c:v>
                </c:pt>
                <c:pt idx="242">
                  <c:v>57631.4857996059</c:v>
                </c:pt>
                <c:pt idx="243">
                  <c:v>57779.961271699241</c:v>
                </c:pt>
                <c:pt idx="244">
                  <c:v>57928.436743792583</c:v>
                </c:pt>
                <c:pt idx="245">
                  <c:v>58076.912215885925</c:v>
                </c:pt>
                <c:pt idx="246">
                  <c:v>58225.387687979259</c:v>
                </c:pt>
                <c:pt idx="247">
                  <c:v>58373.8631600726</c:v>
                </c:pt>
                <c:pt idx="248">
                  <c:v>58522.338632165942</c:v>
                </c:pt>
                <c:pt idx="249">
                  <c:v>58661.493986053712</c:v>
                </c:pt>
                <c:pt idx="250">
                  <c:v>58670.814104259276</c:v>
                </c:pt>
                <c:pt idx="251">
                  <c:v>58819.289576352618</c:v>
                </c:pt>
                <c:pt idx="252">
                  <c:v>58967.765048445959</c:v>
                </c:pt>
                <c:pt idx="253">
                  <c:v>59116.240520539293</c:v>
                </c:pt>
                <c:pt idx="254">
                  <c:v>59264.715992632635</c:v>
                </c:pt>
                <c:pt idx="255">
                  <c:v>59413.191464725976</c:v>
                </c:pt>
                <c:pt idx="256">
                  <c:v>59561.666936819311</c:v>
                </c:pt>
                <c:pt idx="257">
                  <c:v>59710.142408912652</c:v>
                </c:pt>
                <c:pt idx="258">
                  <c:v>59858.617881005994</c:v>
                </c:pt>
                <c:pt idx="259">
                  <c:v>60007.093353099328</c:v>
                </c:pt>
                <c:pt idx="260">
                  <c:v>60155.568825192669</c:v>
                </c:pt>
                <c:pt idx="261">
                  <c:v>60304.044297286011</c:v>
                </c:pt>
                <c:pt idx="262">
                  <c:v>60452.519769379345</c:v>
                </c:pt>
                <c:pt idx="263">
                  <c:v>60600.995241472687</c:v>
                </c:pt>
                <c:pt idx="264">
                  <c:v>60749.470713566028</c:v>
                </c:pt>
                <c:pt idx="265">
                  <c:v>60897.946185659363</c:v>
                </c:pt>
                <c:pt idx="266">
                  <c:v>61046.421657752704</c:v>
                </c:pt>
                <c:pt idx="267">
                  <c:v>61194.897129846046</c:v>
                </c:pt>
                <c:pt idx="268">
                  <c:v>61343.37260193938</c:v>
                </c:pt>
                <c:pt idx="269">
                  <c:v>61491.848074032721</c:v>
                </c:pt>
                <c:pt idx="270">
                  <c:v>61640.323546126063</c:v>
                </c:pt>
                <c:pt idx="271">
                  <c:v>61788.799018219404</c:v>
                </c:pt>
                <c:pt idx="272">
                  <c:v>61937.274490312739</c:v>
                </c:pt>
                <c:pt idx="273">
                  <c:v>62085.74996240608</c:v>
                </c:pt>
                <c:pt idx="274">
                  <c:v>62234.225434499422</c:v>
                </c:pt>
                <c:pt idx="275">
                  <c:v>62382.700906592756</c:v>
                </c:pt>
                <c:pt idx="276">
                  <c:v>62531.176378686097</c:v>
                </c:pt>
                <c:pt idx="277">
                  <c:v>62679.651850779439</c:v>
                </c:pt>
                <c:pt idx="278">
                  <c:v>62828.127322872773</c:v>
                </c:pt>
                <c:pt idx="279">
                  <c:v>62976.602794966115</c:v>
                </c:pt>
                <c:pt idx="280">
                  <c:v>63125.078267059456</c:v>
                </c:pt>
                <c:pt idx="281">
                  <c:v>63273.553739152791</c:v>
                </c:pt>
                <c:pt idx="282">
                  <c:v>63422.029211246132</c:v>
                </c:pt>
                <c:pt idx="283">
                  <c:v>63570.504683339474</c:v>
                </c:pt>
                <c:pt idx="284">
                  <c:v>63718.980155432808</c:v>
                </c:pt>
                <c:pt idx="285">
                  <c:v>63867.455627526149</c:v>
                </c:pt>
                <c:pt idx="286">
                  <c:v>64015.931099619491</c:v>
                </c:pt>
                <c:pt idx="287">
                  <c:v>64164.406571712825</c:v>
                </c:pt>
                <c:pt idx="288">
                  <c:v>64312.882043806167</c:v>
                </c:pt>
                <c:pt idx="289">
                  <c:v>64461.357515899508</c:v>
                </c:pt>
                <c:pt idx="290">
                  <c:v>64609.832987992842</c:v>
                </c:pt>
                <c:pt idx="291">
                  <c:v>64758.308460086184</c:v>
                </c:pt>
                <c:pt idx="292">
                  <c:v>64906.783932179525</c:v>
                </c:pt>
                <c:pt idx="293">
                  <c:v>65055.25940427286</c:v>
                </c:pt>
                <c:pt idx="294">
                  <c:v>65203.734876366201</c:v>
                </c:pt>
                <c:pt idx="295">
                  <c:v>65352.210348459543</c:v>
                </c:pt>
                <c:pt idx="296">
                  <c:v>65500.685820552884</c:v>
                </c:pt>
                <c:pt idx="297">
                  <c:v>65649.161292646226</c:v>
                </c:pt>
                <c:pt idx="298">
                  <c:v>65797.636764739553</c:v>
                </c:pt>
                <c:pt idx="299">
                  <c:v>65946.112236832909</c:v>
                </c:pt>
                <c:pt idx="300">
                  <c:v>66094.587708926236</c:v>
                </c:pt>
                <c:pt idx="301">
                  <c:v>66243.063181019577</c:v>
                </c:pt>
                <c:pt idx="302">
                  <c:v>66391.538653112919</c:v>
                </c:pt>
                <c:pt idx="303">
                  <c:v>66540.014125206246</c:v>
                </c:pt>
                <c:pt idx="304">
                  <c:v>66688.489597299602</c:v>
                </c:pt>
                <c:pt idx="305">
                  <c:v>66836.965069392929</c:v>
                </c:pt>
                <c:pt idx="306">
                  <c:v>66985.44054148627</c:v>
                </c:pt>
                <c:pt idx="307">
                  <c:v>67133.916013579612</c:v>
                </c:pt>
                <c:pt idx="308">
                  <c:v>67282.391485672953</c:v>
                </c:pt>
                <c:pt idx="309">
                  <c:v>67430.866957766295</c:v>
                </c:pt>
                <c:pt idx="310">
                  <c:v>67579.342429859622</c:v>
                </c:pt>
                <c:pt idx="311">
                  <c:v>67727.817901952978</c:v>
                </c:pt>
                <c:pt idx="312">
                  <c:v>67876.293374046305</c:v>
                </c:pt>
                <c:pt idx="313">
                  <c:v>68024.768846139646</c:v>
                </c:pt>
                <c:pt idx="314">
                  <c:v>68173.244318232988</c:v>
                </c:pt>
                <c:pt idx="315">
                  <c:v>68321.719790326315</c:v>
                </c:pt>
                <c:pt idx="316">
                  <c:v>68470.195262419671</c:v>
                </c:pt>
                <c:pt idx="317">
                  <c:v>68618.670734512998</c:v>
                </c:pt>
                <c:pt idx="318">
                  <c:v>68767.14620660634</c:v>
                </c:pt>
                <c:pt idx="319">
                  <c:v>68915.621678699681</c:v>
                </c:pt>
                <c:pt idx="320">
                  <c:v>69064.097150793023</c:v>
                </c:pt>
                <c:pt idx="321">
                  <c:v>69212.572622886364</c:v>
                </c:pt>
                <c:pt idx="322">
                  <c:v>69361.048094979691</c:v>
                </c:pt>
                <c:pt idx="323">
                  <c:v>69509.523567073047</c:v>
                </c:pt>
                <c:pt idx="324">
                  <c:v>69657.999039166374</c:v>
                </c:pt>
                <c:pt idx="325">
                  <c:v>69806.474511259716</c:v>
                </c:pt>
                <c:pt idx="326">
                  <c:v>69954.949983353057</c:v>
                </c:pt>
                <c:pt idx="327">
                  <c:v>70103.425455446399</c:v>
                </c:pt>
                <c:pt idx="328">
                  <c:v>70251.90092753974</c:v>
                </c:pt>
                <c:pt idx="329">
                  <c:v>70400.376399633067</c:v>
                </c:pt>
                <c:pt idx="330">
                  <c:v>70548.851871726423</c:v>
                </c:pt>
                <c:pt idx="331">
                  <c:v>70697.32734381975</c:v>
                </c:pt>
                <c:pt idx="332">
                  <c:v>70845.802815913092</c:v>
                </c:pt>
                <c:pt idx="333">
                  <c:v>70994.278288006433</c:v>
                </c:pt>
                <c:pt idx="334">
                  <c:v>71142.75376009976</c:v>
                </c:pt>
                <c:pt idx="335">
                  <c:v>71291.229232193116</c:v>
                </c:pt>
                <c:pt idx="336">
                  <c:v>71439.704704286443</c:v>
                </c:pt>
                <c:pt idx="337">
                  <c:v>71588.180176379785</c:v>
                </c:pt>
                <c:pt idx="338">
                  <c:v>71736.655648473126</c:v>
                </c:pt>
                <c:pt idx="339">
                  <c:v>71885.131120566468</c:v>
                </c:pt>
                <c:pt idx="340">
                  <c:v>72033.606592659809</c:v>
                </c:pt>
                <c:pt idx="341">
                  <c:v>72182.082064753136</c:v>
                </c:pt>
                <c:pt idx="342">
                  <c:v>72330.557536846492</c:v>
                </c:pt>
                <c:pt idx="343">
                  <c:v>72479.033008939819</c:v>
                </c:pt>
                <c:pt idx="344">
                  <c:v>72627.508481033161</c:v>
                </c:pt>
                <c:pt idx="345">
                  <c:v>72775.983953126502</c:v>
                </c:pt>
                <c:pt idx="346">
                  <c:v>72924.459425219829</c:v>
                </c:pt>
                <c:pt idx="347">
                  <c:v>73072.934897313186</c:v>
                </c:pt>
                <c:pt idx="348">
                  <c:v>73221.410369406512</c:v>
                </c:pt>
                <c:pt idx="349">
                  <c:v>73369.885841499869</c:v>
                </c:pt>
                <c:pt idx="350">
                  <c:v>73518.361313593196</c:v>
                </c:pt>
                <c:pt idx="351">
                  <c:v>73666.836785686537</c:v>
                </c:pt>
                <c:pt idx="352">
                  <c:v>73815.312257779879</c:v>
                </c:pt>
                <c:pt idx="353">
                  <c:v>73963.787729873206</c:v>
                </c:pt>
                <c:pt idx="354">
                  <c:v>74112.263201966562</c:v>
                </c:pt>
                <c:pt idx="355">
                  <c:v>74260.738674059889</c:v>
                </c:pt>
                <c:pt idx="356">
                  <c:v>74409.21414615323</c:v>
                </c:pt>
                <c:pt idx="357">
                  <c:v>74557.689618246572</c:v>
                </c:pt>
                <c:pt idx="358">
                  <c:v>74706.165090339913</c:v>
                </c:pt>
                <c:pt idx="359">
                  <c:v>74854.640562433255</c:v>
                </c:pt>
                <c:pt idx="360">
                  <c:v>75003.116034526582</c:v>
                </c:pt>
                <c:pt idx="361">
                  <c:v>75151.591506619938</c:v>
                </c:pt>
                <c:pt idx="362">
                  <c:v>75300.066978713265</c:v>
                </c:pt>
                <c:pt idx="363">
                  <c:v>75448.542450806606</c:v>
                </c:pt>
                <c:pt idx="364">
                  <c:v>75597.017922899948</c:v>
                </c:pt>
                <c:pt idx="365">
                  <c:v>75745.493394993275</c:v>
                </c:pt>
                <c:pt idx="366">
                  <c:v>75893.968867086631</c:v>
                </c:pt>
                <c:pt idx="367">
                  <c:v>76042.444339179958</c:v>
                </c:pt>
                <c:pt idx="368">
                  <c:v>76190.919811273299</c:v>
                </c:pt>
                <c:pt idx="369">
                  <c:v>76339.395283366641</c:v>
                </c:pt>
                <c:pt idx="370">
                  <c:v>76487.870755459982</c:v>
                </c:pt>
                <c:pt idx="371">
                  <c:v>76636.346227553324</c:v>
                </c:pt>
                <c:pt idx="372">
                  <c:v>76784.821699646651</c:v>
                </c:pt>
                <c:pt idx="373">
                  <c:v>76933.297171740007</c:v>
                </c:pt>
                <c:pt idx="374">
                  <c:v>77081.772643833334</c:v>
                </c:pt>
                <c:pt idx="375">
                  <c:v>77230.248115926675</c:v>
                </c:pt>
                <c:pt idx="376">
                  <c:v>77378.723588020017</c:v>
                </c:pt>
                <c:pt idx="377">
                  <c:v>77527.199060113358</c:v>
                </c:pt>
                <c:pt idx="378">
                  <c:v>77675.6745322067</c:v>
                </c:pt>
                <c:pt idx="379">
                  <c:v>77824.150004300027</c:v>
                </c:pt>
                <c:pt idx="380">
                  <c:v>77972.625476393383</c:v>
                </c:pt>
                <c:pt idx="381">
                  <c:v>78121.10094848671</c:v>
                </c:pt>
                <c:pt idx="382">
                  <c:v>78269.576420580051</c:v>
                </c:pt>
                <c:pt idx="383">
                  <c:v>78418.051892673393</c:v>
                </c:pt>
                <c:pt idx="384">
                  <c:v>78566.52736476672</c:v>
                </c:pt>
                <c:pt idx="385">
                  <c:v>78715.002836860076</c:v>
                </c:pt>
                <c:pt idx="386">
                  <c:v>78863.478308953403</c:v>
                </c:pt>
                <c:pt idx="387">
                  <c:v>79011.953781046745</c:v>
                </c:pt>
                <c:pt idx="388">
                  <c:v>79160.429253140086</c:v>
                </c:pt>
                <c:pt idx="389">
                  <c:v>79308.904725233428</c:v>
                </c:pt>
                <c:pt idx="390">
                  <c:v>79457.380197326769</c:v>
                </c:pt>
                <c:pt idx="391">
                  <c:v>79605.855669420096</c:v>
                </c:pt>
                <c:pt idx="392">
                  <c:v>79754.331141513452</c:v>
                </c:pt>
                <c:pt idx="393">
                  <c:v>79902.806613606779</c:v>
                </c:pt>
                <c:pt idx="394">
                  <c:v>80051.282085700121</c:v>
                </c:pt>
                <c:pt idx="395">
                  <c:v>80199.757557793462</c:v>
                </c:pt>
                <c:pt idx="396">
                  <c:v>80348.233029886789</c:v>
                </c:pt>
                <c:pt idx="397">
                  <c:v>80496.708501980145</c:v>
                </c:pt>
                <c:pt idx="398">
                  <c:v>80645.183974073472</c:v>
                </c:pt>
                <c:pt idx="399">
                  <c:v>80793.659446166828</c:v>
                </c:pt>
                <c:pt idx="400">
                  <c:v>80942.134918260155</c:v>
                </c:pt>
                <c:pt idx="401">
                  <c:v>81090.610390353497</c:v>
                </c:pt>
                <c:pt idx="402">
                  <c:v>81239.085862446838</c:v>
                </c:pt>
                <c:pt idx="403">
                  <c:v>81387.561334540165</c:v>
                </c:pt>
                <c:pt idx="404">
                  <c:v>81536.036806633521</c:v>
                </c:pt>
                <c:pt idx="405">
                  <c:v>81684.512278726848</c:v>
                </c:pt>
                <c:pt idx="406">
                  <c:v>81832.98775082019</c:v>
                </c:pt>
                <c:pt idx="407">
                  <c:v>81981.463222913531</c:v>
                </c:pt>
                <c:pt idx="408">
                  <c:v>82129.938695006873</c:v>
                </c:pt>
                <c:pt idx="409">
                  <c:v>82278.414167100214</c:v>
                </c:pt>
                <c:pt idx="410">
                  <c:v>82426.889639193541</c:v>
                </c:pt>
                <c:pt idx="411">
                  <c:v>82575.365111286897</c:v>
                </c:pt>
                <c:pt idx="412">
                  <c:v>82723.840583380224</c:v>
                </c:pt>
                <c:pt idx="413">
                  <c:v>82872.316055473566</c:v>
                </c:pt>
                <c:pt idx="414">
                  <c:v>83020.791527566907</c:v>
                </c:pt>
                <c:pt idx="415">
                  <c:v>83169.266999660234</c:v>
                </c:pt>
                <c:pt idx="416">
                  <c:v>83317.742471753591</c:v>
                </c:pt>
                <c:pt idx="417">
                  <c:v>83466.217943846917</c:v>
                </c:pt>
                <c:pt idx="418">
                  <c:v>83614.693415940259</c:v>
                </c:pt>
                <c:pt idx="419">
                  <c:v>83763.168888033601</c:v>
                </c:pt>
                <c:pt idx="420">
                  <c:v>83911.644360126942</c:v>
                </c:pt>
                <c:pt idx="421">
                  <c:v>84060.119832220284</c:v>
                </c:pt>
                <c:pt idx="422">
                  <c:v>84208.595304313611</c:v>
                </c:pt>
                <c:pt idx="423">
                  <c:v>84357.070776406967</c:v>
                </c:pt>
                <c:pt idx="424">
                  <c:v>84505.546248500294</c:v>
                </c:pt>
                <c:pt idx="425">
                  <c:v>84654.021720593635</c:v>
                </c:pt>
                <c:pt idx="426">
                  <c:v>84802.497192686977</c:v>
                </c:pt>
                <c:pt idx="427">
                  <c:v>84950.972664780318</c:v>
                </c:pt>
                <c:pt idx="428">
                  <c:v>85099.44813687366</c:v>
                </c:pt>
                <c:pt idx="429">
                  <c:v>85247.923608966987</c:v>
                </c:pt>
                <c:pt idx="430">
                  <c:v>85396.399081060343</c:v>
                </c:pt>
                <c:pt idx="431">
                  <c:v>85544.87455315367</c:v>
                </c:pt>
                <c:pt idx="432">
                  <c:v>85693.350025247011</c:v>
                </c:pt>
                <c:pt idx="433">
                  <c:v>85841.825497340353</c:v>
                </c:pt>
                <c:pt idx="434">
                  <c:v>85990.30096943368</c:v>
                </c:pt>
                <c:pt idx="435">
                  <c:v>86138.776441527036</c:v>
                </c:pt>
                <c:pt idx="436">
                  <c:v>86287.251913620363</c:v>
                </c:pt>
                <c:pt idx="437">
                  <c:v>86435.727385713704</c:v>
                </c:pt>
                <c:pt idx="438">
                  <c:v>86584.202857807046</c:v>
                </c:pt>
                <c:pt idx="439">
                  <c:v>86732.678329900387</c:v>
                </c:pt>
                <c:pt idx="440">
                  <c:v>86881.153801993729</c:v>
                </c:pt>
                <c:pt idx="441">
                  <c:v>87029.629274087056</c:v>
                </c:pt>
                <c:pt idx="442">
                  <c:v>87178.104746180412</c:v>
                </c:pt>
                <c:pt idx="443">
                  <c:v>87326.580218273739</c:v>
                </c:pt>
                <c:pt idx="444">
                  <c:v>87475.05569036708</c:v>
                </c:pt>
                <c:pt idx="445">
                  <c:v>87623.531162460422</c:v>
                </c:pt>
                <c:pt idx="446">
                  <c:v>87772.006634553763</c:v>
                </c:pt>
                <c:pt idx="447">
                  <c:v>87920.482106647105</c:v>
                </c:pt>
                <c:pt idx="448">
                  <c:v>88068.957578740432</c:v>
                </c:pt>
                <c:pt idx="449">
                  <c:v>88217.433050833773</c:v>
                </c:pt>
                <c:pt idx="450">
                  <c:v>88365.908522927115</c:v>
                </c:pt>
                <c:pt idx="451">
                  <c:v>88514.383995020456</c:v>
                </c:pt>
                <c:pt idx="452">
                  <c:v>88662.859467113798</c:v>
                </c:pt>
                <c:pt idx="453">
                  <c:v>88811.33493920714</c:v>
                </c:pt>
                <c:pt idx="454">
                  <c:v>88959.810411300467</c:v>
                </c:pt>
                <c:pt idx="455">
                  <c:v>89108.285883393808</c:v>
                </c:pt>
                <c:pt idx="456">
                  <c:v>89256.76135548715</c:v>
                </c:pt>
                <c:pt idx="457">
                  <c:v>89405.236827580491</c:v>
                </c:pt>
                <c:pt idx="458">
                  <c:v>89553.712299673833</c:v>
                </c:pt>
                <c:pt idx="459">
                  <c:v>89702.187771767174</c:v>
                </c:pt>
                <c:pt idx="460">
                  <c:v>89850.663243860501</c:v>
                </c:pt>
                <c:pt idx="461">
                  <c:v>89999.138715953843</c:v>
                </c:pt>
                <c:pt idx="462">
                  <c:v>90147.614188047184</c:v>
                </c:pt>
                <c:pt idx="463">
                  <c:v>90296.089660140526</c:v>
                </c:pt>
                <c:pt idx="464">
                  <c:v>90444.565132233867</c:v>
                </c:pt>
                <c:pt idx="465">
                  <c:v>90593.040604327209</c:v>
                </c:pt>
                <c:pt idx="466">
                  <c:v>90741.51607642055</c:v>
                </c:pt>
                <c:pt idx="467">
                  <c:v>90889.991548513877</c:v>
                </c:pt>
                <c:pt idx="468">
                  <c:v>91038.467020607219</c:v>
                </c:pt>
                <c:pt idx="469">
                  <c:v>91186.94249270056</c:v>
                </c:pt>
                <c:pt idx="470">
                  <c:v>91335.417964793902</c:v>
                </c:pt>
                <c:pt idx="471">
                  <c:v>91483.893436887243</c:v>
                </c:pt>
                <c:pt idx="472">
                  <c:v>91632.368908980585</c:v>
                </c:pt>
                <c:pt idx="473">
                  <c:v>91780.844381073912</c:v>
                </c:pt>
                <c:pt idx="474">
                  <c:v>91929.319853167253</c:v>
                </c:pt>
                <c:pt idx="475">
                  <c:v>92077.795325260595</c:v>
                </c:pt>
                <c:pt idx="476">
                  <c:v>92226.270797353936</c:v>
                </c:pt>
                <c:pt idx="477">
                  <c:v>92374.746269447278</c:v>
                </c:pt>
                <c:pt idx="478">
                  <c:v>92523.221741540619</c:v>
                </c:pt>
                <c:pt idx="479">
                  <c:v>92671.697213633946</c:v>
                </c:pt>
                <c:pt idx="480">
                  <c:v>92820.172685727288</c:v>
                </c:pt>
                <c:pt idx="481">
                  <c:v>92968.648157820629</c:v>
                </c:pt>
                <c:pt idx="482">
                  <c:v>93117.123629913971</c:v>
                </c:pt>
                <c:pt idx="483">
                  <c:v>93265.599102007312</c:v>
                </c:pt>
                <c:pt idx="484">
                  <c:v>93414.074574100654</c:v>
                </c:pt>
                <c:pt idx="485">
                  <c:v>93562.550046193981</c:v>
                </c:pt>
                <c:pt idx="486">
                  <c:v>93711.025518287322</c:v>
                </c:pt>
                <c:pt idx="487">
                  <c:v>93859.500990380664</c:v>
                </c:pt>
                <c:pt idx="488">
                  <c:v>94007.976462474006</c:v>
                </c:pt>
                <c:pt idx="489">
                  <c:v>94156.451934567347</c:v>
                </c:pt>
                <c:pt idx="490">
                  <c:v>94304.927406660689</c:v>
                </c:pt>
                <c:pt idx="491">
                  <c:v>94453.40287875403</c:v>
                </c:pt>
                <c:pt idx="492">
                  <c:v>94601.878350847357</c:v>
                </c:pt>
                <c:pt idx="493">
                  <c:v>94750.353822940699</c:v>
                </c:pt>
                <c:pt idx="494">
                  <c:v>94898.82929503404</c:v>
                </c:pt>
                <c:pt idx="495">
                  <c:v>95047.304767127382</c:v>
                </c:pt>
                <c:pt idx="496">
                  <c:v>95195.780239220723</c:v>
                </c:pt>
                <c:pt idx="497">
                  <c:v>95344.255711314065</c:v>
                </c:pt>
                <c:pt idx="498">
                  <c:v>95492.731183407392</c:v>
                </c:pt>
                <c:pt idx="499">
                  <c:v>95641.206655500733</c:v>
                </c:pt>
                <c:pt idx="500">
                  <c:v>95789.682127594075</c:v>
                </c:pt>
                <c:pt idx="501">
                  <c:v>95938.157599687416</c:v>
                </c:pt>
              </c:numCache>
            </c:numRef>
          </c:xVal>
          <c:yVal>
            <c:numRef>
              <c:f>'SimVoi Value Of Information'!$AG$36:$AG$537</c:f>
              <c:numCache>
                <c:formatCode>"$"#,##0</c:formatCode>
                <c:ptCount val="502"/>
                <c:pt idx="0">
                  <c:v>5.8207660913467407E-11</c:v>
                </c:pt>
                <c:pt idx="1">
                  <c:v>5.8207660913467407E-11</c:v>
                </c:pt>
                <c:pt idx="2">
                  <c:v>5.8207660913467407E-11</c:v>
                </c:pt>
                <c:pt idx="3">
                  <c:v>5.8207660913467407E-11</c:v>
                </c:pt>
                <c:pt idx="4">
                  <c:v>5.8207660913467407E-11</c:v>
                </c:pt>
                <c:pt idx="5">
                  <c:v>5.8207660913467407E-11</c:v>
                </c:pt>
                <c:pt idx="6">
                  <c:v>5.8207660913467407E-11</c:v>
                </c:pt>
                <c:pt idx="7">
                  <c:v>5.8207660913467407E-11</c:v>
                </c:pt>
                <c:pt idx="8">
                  <c:v>5.8207660913467407E-11</c:v>
                </c:pt>
                <c:pt idx="9">
                  <c:v>5.8207660913467407E-11</c:v>
                </c:pt>
                <c:pt idx="10">
                  <c:v>5.8207660913467407E-11</c:v>
                </c:pt>
                <c:pt idx="11">
                  <c:v>5.8207660913467407E-11</c:v>
                </c:pt>
                <c:pt idx="12">
                  <c:v>5.8207660913467407E-11</c:v>
                </c:pt>
                <c:pt idx="13">
                  <c:v>5.8207660913467407E-11</c:v>
                </c:pt>
                <c:pt idx="14">
                  <c:v>5.8207660913467407E-11</c:v>
                </c:pt>
                <c:pt idx="15">
                  <c:v>5.8207660913467407E-11</c:v>
                </c:pt>
                <c:pt idx="16">
                  <c:v>5.8207660913467407E-11</c:v>
                </c:pt>
                <c:pt idx="17">
                  <c:v>5.8207660913467407E-11</c:v>
                </c:pt>
                <c:pt idx="18">
                  <c:v>5.8207660913467407E-11</c:v>
                </c:pt>
                <c:pt idx="19">
                  <c:v>5.8207660913467407E-11</c:v>
                </c:pt>
                <c:pt idx="20">
                  <c:v>5.8207660913467407E-11</c:v>
                </c:pt>
                <c:pt idx="21">
                  <c:v>5.8207660913467407E-11</c:v>
                </c:pt>
                <c:pt idx="22">
                  <c:v>5.8207660913467407E-11</c:v>
                </c:pt>
                <c:pt idx="23">
                  <c:v>5.8207660913467407E-11</c:v>
                </c:pt>
                <c:pt idx="24">
                  <c:v>5.8207660913467407E-11</c:v>
                </c:pt>
                <c:pt idx="25">
                  <c:v>5.8207660913467407E-11</c:v>
                </c:pt>
                <c:pt idx="26">
                  <c:v>5.8207660913467407E-11</c:v>
                </c:pt>
                <c:pt idx="27">
                  <c:v>5.8207660913467407E-11</c:v>
                </c:pt>
                <c:pt idx="28">
                  <c:v>5.8207660913467407E-11</c:v>
                </c:pt>
                <c:pt idx="29">
                  <c:v>5.8207660913467407E-11</c:v>
                </c:pt>
                <c:pt idx="30">
                  <c:v>5.8207660913467407E-11</c:v>
                </c:pt>
                <c:pt idx="31">
                  <c:v>5.8207660913467407E-11</c:v>
                </c:pt>
                <c:pt idx="32">
                  <c:v>5.8207660913467407E-11</c:v>
                </c:pt>
                <c:pt idx="33">
                  <c:v>5.8207660913467407E-11</c:v>
                </c:pt>
                <c:pt idx="34">
                  <c:v>5.8207660913467407E-11</c:v>
                </c:pt>
                <c:pt idx="35">
                  <c:v>5.8207660913467407E-11</c:v>
                </c:pt>
                <c:pt idx="36">
                  <c:v>5.8207660913467407E-11</c:v>
                </c:pt>
                <c:pt idx="37">
                  <c:v>5.8207660913467407E-11</c:v>
                </c:pt>
                <c:pt idx="38">
                  <c:v>5.8207660913467407E-11</c:v>
                </c:pt>
                <c:pt idx="39">
                  <c:v>5.8207660913467407E-11</c:v>
                </c:pt>
                <c:pt idx="40">
                  <c:v>5.8207660913467407E-11</c:v>
                </c:pt>
                <c:pt idx="41">
                  <c:v>5.8207660913467407E-11</c:v>
                </c:pt>
                <c:pt idx="42">
                  <c:v>5.8207660913467407E-11</c:v>
                </c:pt>
                <c:pt idx="43">
                  <c:v>5.8207660913467407E-11</c:v>
                </c:pt>
                <c:pt idx="44">
                  <c:v>5.8207660913467407E-11</c:v>
                </c:pt>
                <c:pt idx="45">
                  <c:v>5.8207660913467407E-11</c:v>
                </c:pt>
                <c:pt idx="46">
                  <c:v>5.8207660913467407E-11</c:v>
                </c:pt>
                <c:pt idx="47">
                  <c:v>5.8207660913467407E-11</c:v>
                </c:pt>
                <c:pt idx="48">
                  <c:v>5.8207660913467407E-11</c:v>
                </c:pt>
                <c:pt idx="49">
                  <c:v>5.8207660913467407E-11</c:v>
                </c:pt>
                <c:pt idx="50">
                  <c:v>5.8207660913467407E-11</c:v>
                </c:pt>
                <c:pt idx="51">
                  <c:v>5.8207660913467407E-11</c:v>
                </c:pt>
                <c:pt idx="52">
                  <c:v>5.8207660913467407E-11</c:v>
                </c:pt>
                <c:pt idx="53">
                  <c:v>5.8207660913467407E-11</c:v>
                </c:pt>
                <c:pt idx="54">
                  <c:v>5.8207660913467407E-11</c:v>
                </c:pt>
                <c:pt idx="55">
                  <c:v>5.8207660913467407E-11</c:v>
                </c:pt>
                <c:pt idx="56">
                  <c:v>5.8207660913467407E-11</c:v>
                </c:pt>
                <c:pt idx="57">
                  <c:v>5.8207660913467407E-11</c:v>
                </c:pt>
                <c:pt idx="58">
                  <c:v>5.8207660913467407E-11</c:v>
                </c:pt>
                <c:pt idx="59">
                  <c:v>5.8207660913467407E-11</c:v>
                </c:pt>
                <c:pt idx="60">
                  <c:v>5.8207660913467407E-11</c:v>
                </c:pt>
                <c:pt idx="61">
                  <c:v>5.8207660913467407E-11</c:v>
                </c:pt>
                <c:pt idx="62">
                  <c:v>5.8207660913467407E-11</c:v>
                </c:pt>
                <c:pt idx="63">
                  <c:v>5.8207660913467407E-11</c:v>
                </c:pt>
                <c:pt idx="64">
                  <c:v>5.8207660913467407E-11</c:v>
                </c:pt>
                <c:pt idx="65">
                  <c:v>5.8207660913467407E-11</c:v>
                </c:pt>
                <c:pt idx="66">
                  <c:v>5.8207660913467407E-11</c:v>
                </c:pt>
                <c:pt idx="67">
                  <c:v>5.8207660913467407E-11</c:v>
                </c:pt>
                <c:pt idx="68">
                  <c:v>5.8207660913467407E-11</c:v>
                </c:pt>
                <c:pt idx="69">
                  <c:v>5.8207660913467407E-11</c:v>
                </c:pt>
                <c:pt idx="70">
                  <c:v>5.8207660913467407E-11</c:v>
                </c:pt>
                <c:pt idx="71">
                  <c:v>5.8207660913467407E-11</c:v>
                </c:pt>
                <c:pt idx="72">
                  <c:v>5.8207660913467407E-11</c:v>
                </c:pt>
                <c:pt idx="73">
                  <c:v>5.8207660913467407E-11</c:v>
                </c:pt>
                <c:pt idx="74">
                  <c:v>5.8207660913467407E-11</c:v>
                </c:pt>
                <c:pt idx="75">
                  <c:v>5.8207660913467407E-11</c:v>
                </c:pt>
                <c:pt idx="76">
                  <c:v>5.8207660913467407E-11</c:v>
                </c:pt>
                <c:pt idx="77">
                  <c:v>5.8207660913467407E-11</c:v>
                </c:pt>
                <c:pt idx="78">
                  <c:v>5.8207660913467407E-11</c:v>
                </c:pt>
                <c:pt idx="79">
                  <c:v>5.8207660913467407E-11</c:v>
                </c:pt>
                <c:pt idx="80">
                  <c:v>5.8207660913467407E-11</c:v>
                </c:pt>
                <c:pt idx="81">
                  <c:v>5.8207660913467407E-11</c:v>
                </c:pt>
                <c:pt idx="82">
                  <c:v>5.8207660913467407E-11</c:v>
                </c:pt>
                <c:pt idx="83">
                  <c:v>5.8207660913467407E-11</c:v>
                </c:pt>
                <c:pt idx="84">
                  <c:v>5.8207660913467407E-11</c:v>
                </c:pt>
                <c:pt idx="85">
                  <c:v>5.8207660913467407E-11</c:v>
                </c:pt>
                <c:pt idx="86">
                  <c:v>5.8207660913467407E-11</c:v>
                </c:pt>
                <c:pt idx="87">
                  <c:v>5.8207660913467407E-11</c:v>
                </c:pt>
                <c:pt idx="88">
                  <c:v>5.8207660913467407E-11</c:v>
                </c:pt>
                <c:pt idx="89">
                  <c:v>5.8207660913467407E-11</c:v>
                </c:pt>
                <c:pt idx="90">
                  <c:v>5.8207660913467407E-11</c:v>
                </c:pt>
                <c:pt idx="91">
                  <c:v>5.8207660913467407E-11</c:v>
                </c:pt>
                <c:pt idx="92">
                  <c:v>5.8207660913467407E-11</c:v>
                </c:pt>
                <c:pt idx="93">
                  <c:v>5.8207660913467407E-11</c:v>
                </c:pt>
                <c:pt idx="94">
                  <c:v>5.8207660913467407E-11</c:v>
                </c:pt>
                <c:pt idx="95">
                  <c:v>5.8207660913467407E-11</c:v>
                </c:pt>
                <c:pt idx="96">
                  <c:v>5.8207660913467407E-11</c:v>
                </c:pt>
                <c:pt idx="97">
                  <c:v>5.8207660913467407E-11</c:v>
                </c:pt>
                <c:pt idx="98">
                  <c:v>5.8207660913467407E-11</c:v>
                </c:pt>
                <c:pt idx="99">
                  <c:v>5.8207660913467407E-11</c:v>
                </c:pt>
                <c:pt idx="100">
                  <c:v>5.8207660913467407E-11</c:v>
                </c:pt>
                <c:pt idx="101">
                  <c:v>5.8207660913467407E-11</c:v>
                </c:pt>
                <c:pt idx="102">
                  <c:v>5.8207660913467407E-11</c:v>
                </c:pt>
                <c:pt idx="103">
                  <c:v>5.8207660913467407E-11</c:v>
                </c:pt>
                <c:pt idx="104">
                  <c:v>5.8207660913467407E-11</c:v>
                </c:pt>
                <c:pt idx="105">
                  <c:v>5.8207660913467407E-11</c:v>
                </c:pt>
                <c:pt idx="106">
                  <c:v>5.8207660913467407E-11</c:v>
                </c:pt>
                <c:pt idx="107">
                  <c:v>5.8207660913467407E-11</c:v>
                </c:pt>
                <c:pt idx="108">
                  <c:v>5.8207660913467407E-11</c:v>
                </c:pt>
                <c:pt idx="109">
                  <c:v>5.8207660913467407E-11</c:v>
                </c:pt>
                <c:pt idx="110">
                  <c:v>5.8207660913467407E-11</c:v>
                </c:pt>
                <c:pt idx="111">
                  <c:v>5.8207660913467407E-11</c:v>
                </c:pt>
                <c:pt idx="112">
                  <c:v>5.8207660913467407E-11</c:v>
                </c:pt>
                <c:pt idx="113">
                  <c:v>5.8207660913467407E-11</c:v>
                </c:pt>
                <c:pt idx="114">
                  <c:v>5.8207660913467407E-11</c:v>
                </c:pt>
                <c:pt idx="115">
                  <c:v>5.8207660913467407E-11</c:v>
                </c:pt>
                <c:pt idx="116">
                  <c:v>5.8207660913467407E-11</c:v>
                </c:pt>
                <c:pt idx="117">
                  <c:v>5.8207660913467407E-11</c:v>
                </c:pt>
                <c:pt idx="118">
                  <c:v>5.8207660913467407E-11</c:v>
                </c:pt>
                <c:pt idx="119">
                  <c:v>5.8207660913467407E-11</c:v>
                </c:pt>
                <c:pt idx="120">
                  <c:v>5.8207660913467407E-11</c:v>
                </c:pt>
                <c:pt idx="121">
                  <c:v>5.8207660913467407E-11</c:v>
                </c:pt>
                <c:pt idx="122">
                  <c:v>5.8207660913467407E-11</c:v>
                </c:pt>
                <c:pt idx="123">
                  <c:v>5.8207660913467407E-11</c:v>
                </c:pt>
                <c:pt idx="124">
                  <c:v>5.8207660913467407E-11</c:v>
                </c:pt>
                <c:pt idx="125">
                  <c:v>5.8207660913467407E-11</c:v>
                </c:pt>
                <c:pt idx="126">
                  <c:v>5.8207660913467407E-11</c:v>
                </c:pt>
                <c:pt idx="127">
                  <c:v>5.8207660913467407E-11</c:v>
                </c:pt>
                <c:pt idx="128">
                  <c:v>5.8207660913467407E-11</c:v>
                </c:pt>
                <c:pt idx="129">
                  <c:v>5.8207660913467407E-11</c:v>
                </c:pt>
                <c:pt idx="130">
                  <c:v>5.8207660913467407E-11</c:v>
                </c:pt>
                <c:pt idx="131">
                  <c:v>5.8207660913467407E-11</c:v>
                </c:pt>
                <c:pt idx="132">
                  <c:v>5.8207660913467407E-11</c:v>
                </c:pt>
                <c:pt idx="133">
                  <c:v>5.8207660913467407E-11</c:v>
                </c:pt>
                <c:pt idx="134">
                  <c:v>5.8207660913467407E-11</c:v>
                </c:pt>
                <c:pt idx="135">
                  <c:v>5.8207660913467407E-11</c:v>
                </c:pt>
                <c:pt idx="136">
                  <c:v>5.8207660913467407E-11</c:v>
                </c:pt>
                <c:pt idx="137">
                  <c:v>5.8207660913467407E-11</c:v>
                </c:pt>
                <c:pt idx="138">
                  <c:v>5.8207660913467407E-11</c:v>
                </c:pt>
                <c:pt idx="139">
                  <c:v>5.8207660913467407E-11</c:v>
                </c:pt>
                <c:pt idx="140">
                  <c:v>5.8207660913467407E-11</c:v>
                </c:pt>
                <c:pt idx="141">
                  <c:v>5.8207660913467407E-11</c:v>
                </c:pt>
                <c:pt idx="142">
                  <c:v>5.8207660913467407E-11</c:v>
                </c:pt>
                <c:pt idx="143">
                  <c:v>5.8207660913467407E-11</c:v>
                </c:pt>
                <c:pt idx="144">
                  <c:v>5.8207660913467407E-11</c:v>
                </c:pt>
                <c:pt idx="145">
                  <c:v>5.8207660913467407E-11</c:v>
                </c:pt>
                <c:pt idx="146">
                  <c:v>5.8207660913467407E-11</c:v>
                </c:pt>
                <c:pt idx="147">
                  <c:v>5.8207660913467407E-11</c:v>
                </c:pt>
                <c:pt idx="148">
                  <c:v>5.8207660913467407E-11</c:v>
                </c:pt>
                <c:pt idx="149">
                  <c:v>5.8207660913467407E-11</c:v>
                </c:pt>
                <c:pt idx="150">
                  <c:v>5.8207660913467407E-11</c:v>
                </c:pt>
                <c:pt idx="151">
                  <c:v>5.8207660913467407E-11</c:v>
                </c:pt>
                <c:pt idx="152">
                  <c:v>5.8207660913467407E-11</c:v>
                </c:pt>
                <c:pt idx="153">
                  <c:v>5.8207660913467407E-11</c:v>
                </c:pt>
                <c:pt idx="154">
                  <c:v>5.8207660913467407E-11</c:v>
                </c:pt>
                <c:pt idx="155">
                  <c:v>5.8207660913467407E-11</c:v>
                </c:pt>
                <c:pt idx="156">
                  <c:v>5.8207660913467407E-11</c:v>
                </c:pt>
                <c:pt idx="157">
                  <c:v>5.8207660913467407E-11</c:v>
                </c:pt>
                <c:pt idx="158">
                  <c:v>5.8207660913467407E-11</c:v>
                </c:pt>
                <c:pt idx="159">
                  <c:v>5.8207660913467407E-11</c:v>
                </c:pt>
                <c:pt idx="160">
                  <c:v>5.8207660913467407E-11</c:v>
                </c:pt>
                <c:pt idx="161">
                  <c:v>5.8207660913467407E-11</c:v>
                </c:pt>
                <c:pt idx="162">
                  <c:v>5.8207660913467407E-11</c:v>
                </c:pt>
                <c:pt idx="163">
                  <c:v>5.8207660913467407E-11</c:v>
                </c:pt>
                <c:pt idx="164">
                  <c:v>5.8207660913467407E-11</c:v>
                </c:pt>
                <c:pt idx="165">
                  <c:v>5.8207660913467407E-11</c:v>
                </c:pt>
                <c:pt idx="166">
                  <c:v>5.8207660913467407E-11</c:v>
                </c:pt>
                <c:pt idx="167">
                  <c:v>5.8207660913467407E-11</c:v>
                </c:pt>
                <c:pt idx="168">
                  <c:v>5.8207660913467407E-11</c:v>
                </c:pt>
                <c:pt idx="169">
                  <c:v>5.8207660913467407E-11</c:v>
                </c:pt>
                <c:pt idx="170">
                  <c:v>5.8207660913467407E-11</c:v>
                </c:pt>
                <c:pt idx="171">
                  <c:v>5.8207660913467407E-11</c:v>
                </c:pt>
                <c:pt idx="172">
                  <c:v>5.8207660913467407E-11</c:v>
                </c:pt>
                <c:pt idx="173">
                  <c:v>5.8207660913467407E-11</c:v>
                </c:pt>
                <c:pt idx="174">
                  <c:v>5.8207660913467407E-11</c:v>
                </c:pt>
                <c:pt idx="175">
                  <c:v>5.8207660913467407E-11</c:v>
                </c:pt>
                <c:pt idx="176">
                  <c:v>5.8207660913467407E-11</c:v>
                </c:pt>
                <c:pt idx="177">
                  <c:v>5.8207660913467407E-11</c:v>
                </c:pt>
                <c:pt idx="178">
                  <c:v>5.8207660913467407E-11</c:v>
                </c:pt>
                <c:pt idx="179">
                  <c:v>5.8207660913467407E-11</c:v>
                </c:pt>
                <c:pt idx="180">
                  <c:v>5.8207660913467407E-11</c:v>
                </c:pt>
                <c:pt idx="181">
                  <c:v>5.8207660913467407E-11</c:v>
                </c:pt>
                <c:pt idx="182">
                  <c:v>5.8207660913467407E-11</c:v>
                </c:pt>
                <c:pt idx="183">
                  <c:v>5.8207660913467407E-11</c:v>
                </c:pt>
                <c:pt idx="184">
                  <c:v>5.8207660913467407E-11</c:v>
                </c:pt>
                <c:pt idx="185">
                  <c:v>5.8207660913467407E-11</c:v>
                </c:pt>
                <c:pt idx="186">
                  <c:v>5.8207660913467407E-11</c:v>
                </c:pt>
                <c:pt idx="187">
                  <c:v>5.8207660913467407E-11</c:v>
                </c:pt>
                <c:pt idx="188">
                  <c:v>5.8207660913467407E-11</c:v>
                </c:pt>
                <c:pt idx="189">
                  <c:v>5.8207660913467407E-11</c:v>
                </c:pt>
                <c:pt idx="190">
                  <c:v>5.8207660913467407E-11</c:v>
                </c:pt>
                <c:pt idx="191">
                  <c:v>5.8207660913467407E-11</c:v>
                </c:pt>
                <c:pt idx="192">
                  <c:v>5.8207660913467407E-11</c:v>
                </c:pt>
                <c:pt idx="193">
                  <c:v>5.8207660913467407E-11</c:v>
                </c:pt>
                <c:pt idx="194">
                  <c:v>5.8207660913467407E-11</c:v>
                </c:pt>
                <c:pt idx="195">
                  <c:v>5.8207660913467407E-11</c:v>
                </c:pt>
                <c:pt idx="196">
                  <c:v>5.8207660913467407E-11</c:v>
                </c:pt>
                <c:pt idx="197">
                  <c:v>5.8207660913467407E-11</c:v>
                </c:pt>
                <c:pt idx="198">
                  <c:v>5.8207660913467407E-11</c:v>
                </c:pt>
                <c:pt idx="199">
                  <c:v>5.8207660913467407E-11</c:v>
                </c:pt>
                <c:pt idx="200">
                  <c:v>5.8207660913467407E-11</c:v>
                </c:pt>
                <c:pt idx="201">
                  <c:v>5.8207660913467407E-11</c:v>
                </c:pt>
                <c:pt idx="202">
                  <c:v>4.6601311268605059</c:v>
                </c:pt>
                <c:pt idx="203">
                  <c:v>10.599150010595622</c:v>
                </c:pt>
                <c:pt idx="204">
                  <c:v>16.538168894338014</c:v>
                </c:pt>
                <c:pt idx="205">
                  <c:v>22.47718777807313</c:v>
                </c:pt>
                <c:pt idx="206">
                  <c:v>28.41620666180097</c:v>
                </c:pt>
                <c:pt idx="207">
                  <c:v>34.355225545536086</c:v>
                </c:pt>
                <c:pt idx="208">
                  <c:v>40.294244429271203</c:v>
                </c:pt>
                <c:pt idx="209">
                  <c:v>47.38237305059738</c:v>
                </c:pt>
                <c:pt idx="210">
                  <c:v>59.260410818060336</c:v>
                </c:pt>
                <c:pt idx="211">
                  <c:v>71.138448585530568</c:v>
                </c:pt>
                <c:pt idx="212">
                  <c:v>83.016486352993525</c:v>
                </c:pt>
                <c:pt idx="213">
                  <c:v>98.34465393818391</c:v>
                </c:pt>
                <c:pt idx="214">
                  <c:v>116.16171058938198</c:v>
                </c:pt>
                <c:pt idx="215">
                  <c:v>133.97876724058733</c:v>
                </c:pt>
                <c:pt idx="216">
                  <c:v>151.7958238917854</c:v>
                </c:pt>
                <c:pt idx="217">
                  <c:v>169.61288054298348</c:v>
                </c:pt>
                <c:pt idx="218">
                  <c:v>187.42993719418155</c:v>
                </c:pt>
                <c:pt idx="219">
                  <c:v>205.24699384537962</c:v>
                </c:pt>
                <c:pt idx="220">
                  <c:v>223.06405049657769</c:v>
                </c:pt>
                <c:pt idx="221">
                  <c:v>242.35789536771335</c:v>
                </c:pt>
                <c:pt idx="222">
                  <c:v>266.11397090263927</c:v>
                </c:pt>
                <c:pt idx="223">
                  <c:v>294.85623708644562</c:v>
                </c:pt>
                <c:pt idx="224">
                  <c:v>324.5513315051212</c:v>
                </c:pt>
                <c:pt idx="225">
                  <c:v>354.24642592377495</c:v>
                </c:pt>
                <c:pt idx="226">
                  <c:v>383.94152034245053</c:v>
                </c:pt>
                <c:pt idx="227">
                  <c:v>413.63661476111884</c:v>
                </c:pt>
                <c:pt idx="228">
                  <c:v>443.33170917977986</c:v>
                </c:pt>
                <c:pt idx="229">
                  <c:v>473.02680359845544</c:v>
                </c:pt>
                <c:pt idx="230">
                  <c:v>502.7218980171092</c:v>
                </c:pt>
                <c:pt idx="231">
                  <c:v>536.69314639007644</c:v>
                </c:pt>
                <c:pt idx="232">
                  <c:v>572.32725969247258</c:v>
                </c:pt>
                <c:pt idx="233">
                  <c:v>607.961372994876</c:v>
                </c:pt>
                <c:pt idx="234">
                  <c:v>647.95374416338018</c:v>
                </c:pt>
                <c:pt idx="235">
                  <c:v>692.69838745769812</c:v>
                </c:pt>
                <c:pt idx="236">
                  <c:v>740.21053852756449</c:v>
                </c:pt>
                <c:pt idx="237">
                  <c:v>791.72273282665265</c:v>
                </c:pt>
                <c:pt idx="238">
                  <c:v>845.17390278026869</c:v>
                </c:pt>
                <c:pt idx="239">
                  <c:v>898.62507273387018</c:v>
                </c:pt>
                <c:pt idx="240">
                  <c:v>952.0762426874644</c:v>
                </c:pt>
                <c:pt idx="241">
                  <c:v>1005.5274126410659</c:v>
                </c:pt>
                <c:pt idx="242">
                  <c:v>1058.9785825946674</c:v>
                </c:pt>
                <c:pt idx="243">
                  <c:v>1112.4297525482762</c:v>
                </c:pt>
                <c:pt idx="244">
                  <c:v>1174.5522251350922</c:v>
                </c:pt>
                <c:pt idx="245">
                  <c:v>1239.8814328561712</c:v>
                </c:pt>
                <c:pt idx="246">
                  <c:v>1310.8370852901571</c:v>
                </c:pt>
                <c:pt idx="247">
                  <c:v>1382.6161059800652</c:v>
                </c:pt>
                <c:pt idx="248">
                  <c:v>1459.8233514686071</c:v>
                </c:pt>
                <c:pt idx="249">
                  <c:v>1532.1841354902499</c:v>
                </c:pt>
                <c:pt idx="250">
                  <c:v>1527.7104787515636</c:v>
                </c:pt>
                <c:pt idx="251">
                  <c:v>1456.4422521467641</c:v>
                </c:pt>
                <c:pt idx="252">
                  <c:v>1385.1740255419572</c:v>
                </c:pt>
                <c:pt idx="253">
                  <c:v>1313.9057989371868</c:v>
                </c:pt>
                <c:pt idx="254">
                  <c:v>1242.6375723323727</c:v>
                </c:pt>
                <c:pt idx="255">
                  <c:v>1175.1315562238597</c:v>
                </c:pt>
                <c:pt idx="256">
                  <c:v>1113.6196371465339</c:v>
                </c:pt>
                <c:pt idx="257">
                  <c:v>1054.2294483091973</c:v>
                </c:pt>
                <c:pt idx="258">
                  <c:v>999.50135294478969</c:v>
                </c:pt>
                <c:pt idx="259">
                  <c:v>946.05018299118819</c:v>
                </c:pt>
                <c:pt idx="260">
                  <c:v>892.5990130375867</c:v>
                </c:pt>
                <c:pt idx="261">
                  <c:v>839.14784308397066</c:v>
                </c:pt>
                <c:pt idx="262">
                  <c:v>790.06806592855719</c:v>
                </c:pt>
                <c:pt idx="263">
                  <c:v>742.55591485869081</c:v>
                </c:pt>
                <c:pt idx="264">
                  <c:v>695.04376378881716</c:v>
                </c:pt>
                <c:pt idx="265">
                  <c:v>650.9903039975834</c:v>
                </c:pt>
                <c:pt idx="266">
                  <c:v>612.60643927138881</c:v>
                </c:pt>
                <c:pt idx="267">
                  <c:v>576.97232596898539</c:v>
                </c:pt>
                <c:pt idx="268">
                  <c:v>541.33821266657469</c:v>
                </c:pt>
                <c:pt idx="269">
                  <c:v>505.70409936417127</c:v>
                </c:pt>
                <c:pt idx="270">
                  <c:v>470.06998606176057</c:v>
                </c:pt>
                <c:pt idx="271">
                  <c:v>434.43587275935715</c:v>
                </c:pt>
                <c:pt idx="272">
                  <c:v>398.80175945698284</c:v>
                </c:pt>
                <c:pt idx="273">
                  <c:v>370.05767310595547</c:v>
                </c:pt>
                <c:pt idx="274">
                  <c:v>346.30159757100773</c:v>
                </c:pt>
                <c:pt idx="275">
                  <c:v>326.00510297292203</c:v>
                </c:pt>
                <c:pt idx="276">
                  <c:v>308.18804632171668</c:v>
                </c:pt>
                <c:pt idx="277">
                  <c:v>290.37098967056954</c:v>
                </c:pt>
                <c:pt idx="278">
                  <c:v>272.55393301935692</c:v>
                </c:pt>
                <c:pt idx="279">
                  <c:v>254.73687636814429</c:v>
                </c:pt>
                <c:pt idx="280">
                  <c:v>236.91981971693167</c:v>
                </c:pt>
                <c:pt idx="281">
                  <c:v>219.1027630657627</c:v>
                </c:pt>
                <c:pt idx="282">
                  <c:v>201.28570641455008</c:v>
                </c:pt>
                <c:pt idx="283">
                  <c:v>183.468649763352</c:v>
                </c:pt>
                <c:pt idx="284">
                  <c:v>170.53868511889596</c:v>
                </c:pt>
                <c:pt idx="285">
                  <c:v>158.66064735142572</c:v>
                </c:pt>
                <c:pt idx="286">
                  <c:v>146.78260958394822</c:v>
                </c:pt>
                <c:pt idx="287">
                  <c:v>134.90457181648526</c:v>
                </c:pt>
                <c:pt idx="288">
                  <c:v>123.02653404900047</c:v>
                </c:pt>
                <c:pt idx="289">
                  <c:v>111.14849628152297</c:v>
                </c:pt>
                <c:pt idx="290">
                  <c:v>99.27045851406001</c:v>
                </c:pt>
                <c:pt idx="291">
                  <c:v>87.392420746611606</c:v>
                </c:pt>
                <c:pt idx="292">
                  <c:v>75.514382979141374</c:v>
                </c:pt>
                <c:pt idx="293">
                  <c:v>63.636345211671141</c:v>
                </c:pt>
                <c:pt idx="294">
                  <c:v>51.758307444200909</c:v>
                </c:pt>
                <c:pt idx="295">
                  <c:v>39.880269676723401</c:v>
                </c:pt>
                <c:pt idx="296">
                  <c:v>28.002231909296825</c:v>
                </c:pt>
                <c:pt idx="297">
                  <c:v>16.124194141826592</c:v>
                </c:pt>
                <c:pt idx="298">
                  <c:v>4.2461563743709121</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numCache>
            </c:numRef>
          </c:yVal>
          <c:smooth val="1"/>
        </c:ser>
        <c:dLbls>
          <c:showLegendKey val="0"/>
          <c:showVal val="0"/>
          <c:showCatName val="0"/>
          <c:showSerName val="0"/>
          <c:showPercent val="0"/>
          <c:showBubbleSize val="0"/>
        </c:dLbls>
        <c:axId val="142688832"/>
        <c:axId val="142689408"/>
      </c:scatterChart>
      <c:valAx>
        <c:axId val="142688832"/>
        <c:scaling>
          <c:orientation val="minMax"/>
          <c:max val="100000"/>
          <c:min val="20000"/>
        </c:scaling>
        <c:delete val="0"/>
        <c:axPos val="b"/>
        <c:title>
          <c:tx>
            <c:rich>
              <a:bodyPr/>
              <a:lstStyle/>
              <a:p>
                <a:pPr>
                  <a:defRPr sz="1000"/>
                </a:pPr>
                <a:r>
                  <a:rPr lang="en-US"/>
                  <a:t>Value Of Alternative</a:t>
                </a:r>
              </a:p>
            </c:rich>
          </c:tx>
          <c:layout/>
          <c:overlay val="0"/>
        </c:title>
        <c:numFmt formatCode="&quot;$&quot;#,##0" sourceLinked="1"/>
        <c:majorTickMark val="out"/>
        <c:minorTickMark val="none"/>
        <c:tickLblPos val="nextTo"/>
        <c:spPr>
          <a:ln w="3175">
            <a:solidFill>
              <a:srgbClr val="000000"/>
            </a:solidFill>
            <a:prstDash val="solid"/>
          </a:ln>
        </c:spPr>
        <c:crossAx val="142689408"/>
        <c:crossesAt val="0"/>
        <c:crossBetween val="midCat"/>
        <c:majorUnit val="10000"/>
      </c:valAx>
      <c:valAx>
        <c:axId val="142689408"/>
        <c:scaling>
          <c:orientation val="minMax"/>
          <c:min val="0"/>
        </c:scaling>
        <c:delete val="0"/>
        <c:axPos val="l"/>
        <c:title>
          <c:tx>
            <c:rich>
              <a:bodyPr/>
              <a:lstStyle/>
              <a:p>
                <a:pPr>
                  <a:defRPr sz="1000"/>
                </a:pPr>
                <a:r>
                  <a:rPr lang="en-US"/>
                  <a:t>Value Of Information</a:t>
                </a:r>
              </a:p>
            </c:rich>
          </c:tx>
          <c:layout/>
          <c:overlay val="0"/>
        </c:title>
        <c:numFmt formatCode="&quot;$&quot;#,##0" sourceLinked="1"/>
        <c:majorTickMark val="out"/>
        <c:minorTickMark val="none"/>
        <c:tickLblPos val="nextTo"/>
        <c:spPr>
          <a:ln w="3175">
            <a:solidFill>
              <a:srgbClr val="000000"/>
            </a:solidFill>
            <a:prstDash val="solid"/>
          </a:ln>
        </c:spPr>
        <c:crossAx val="142688832"/>
        <c:crossesAt val="20000"/>
        <c:crossBetween val="midCat"/>
      </c:valAx>
      <c:spPr>
        <a:noFill/>
        <a:ln w="25400">
          <a:noFill/>
        </a:ln>
      </c:spPr>
    </c:plotArea>
    <c:legend>
      <c:legendPos val="b"/>
      <c:layout/>
      <c:overlay val="0"/>
    </c:legend>
    <c:plotVisOnly val="1"/>
    <c:dispBlanksAs val="gap"/>
    <c:showDLblsOverMax val="0"/>
  </c:chart>
  <c:txPr>
    <a:bodyPr/>
    <a:lstStyle/>
    <a:p>
      <a:pPr>
        <a:defRPr sz="800" b="0"/>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Histogram For 500 Trials</a:t>
            </a:r>
          </a:p>
        </c:rich>
      </c:tx>
      <c:overlay val="0"/>
    </c:title>
    <c:autoTitleDeleted val="0"/>
    <c:plotArea>
      <c:layout/>
      <c:barChart>
        <c:barDir val="col"/>
        <c:grouping val="clustered"/>
        <c:varyColors val="0"/>
        <c:ser>
          <c:idx val="0"/>
          <c:order val="0"/>
          <c:spPr>
            <a:noFill/>
            <a:ln>
              <a:solidFill>
                <a:srgbClr val="000000"/>
              </a:solidFill>
              <a:prstDash val="solid"/>
            </a:ln>
          </c:spPr>
          <c:invertIfNegative val="0"/>
          <c:cat>
            <c:numRef>
              <c:f>'SimVoi Univariate Summary'!$V$51:$V$70</c:f>
              <c:numCache>
                <c:formatCode>"$"#,##0.00</c:formatCode>
                <c:ptCount val="20"/>
                <c:pt idx="0">
                  <c:v>6.25</c:v>
                </c:pt>
                <c:pt idx="1">
                  <c:v>6.5</c:v>
                </c:pt>
                <c:pt idx="2">
                  <c:v>6.75</c:v>
                </c:pt>
                <c:pt idx="3">
                  <c:v>7</c:v>
                </c:pt>
                <c:pt idx="4">
                  <c:v>7.25</c:v>
                </c:pt>
                <c:pt idx="5">
                  <c:v>7.5</c:v>
                </c:pt>
                <c:pt idx="6">
                  <c:v>7.75</c:v>
                </c:pt>
                <c:pt idx="7">
                  <c:v>8</c:v>
                </c:pt>
                <c:pt idx="8">
                  <c:v>8.25</c:v>
                </c:pt>
                <c:pt idx="9">
                  <c:v>8.5</c:v>
                </c:pt>
                <c:pt idx="10">
                  <c:v>8.75</c:v>
                </c:pt>
                <c:pt idx="11">
                  <c:v>9</c:v>
                </c:pt>
                <c:pt idx="12">
                  <c:v>9.25</c:v>
                </c:pt>
                <c:pt idx="13">
                  <c:v>9.5</c:v>
                </c:pt>
                <c:pt idx="14">
                  <c:v>9.75</c:v>
                </c:pt>
                <c:pt idx="15">
                  <c:v>10</c:v>
                </c:pt>
                <c:pt idx="16">
                  <c:v>10.25</c:v>
                </c:pt>
                <c:pt idx="17">
                  <c:v>10.5</c:v>
                </c:pt>
                <c:pt idx="18">
                  <c:v>10.75</c:v>
                </c:pt>
                <c:pt idx="19">
                  <c:v>11</c:v>
                </c:pt>
              </c:numCache>
            </c:numRef>
          </c:cat>
          <c:val>
            <c:numRef>
              <c:f>'SimVoi Univariate Summary'!$W$51:$W$70</c:f>
              <c:numCache>
                <c:formatCode>General</c:formatCode>
                <c:ptCount val="20"/>
                <c:pt idx="0">
                  <c:v>3</c:v>
                </c:pt>
                <c:pt idx="1">
                  <c:v>10</c:v>
                </c:pt>
                <c:pt idx="2">
                  <c:v>16</c:v>
                </c:pt>
                <c:pt idx="3">
                  <c:v>23</c:v>
                </c:pt>
                <c:pt idx="4">
                  <c:v>34</c:v>
                </c:pt>
                <c:pt idx="5">
                  <c:v>40</c:v>
                </c:pt>
                <c:pt idx="6">
                  <c:v>44</c:v>
                </c:pt>
                <c:pt idx="7">
                  <c:v>56</c:v>
                </c:pt>
                <c:pt idx="8">
                  <c:v>44</c:v>
                </c:pt>
                <c:pt idx="9">
                  <c:v>42</c:v>
                </c:pt>
                <c:pt idx="10">
                  <c:v>38</c:v>
                </c:pt>
                <c:pt idx="11">
                  <c:v>41</c:v>
                </c:pt>
                <c:pt idx="12">
                  <c:v>20</c:v>
                </c:pt>
                <c:pt idx="13">
                  <c:v>13</c:v>
                </c:pt>
                <c:pt idx="14">
                  <c:v>26</c:v>
                </c:pt>
                <c:pt idx="15">
                  <c:v>23</c:v>
                </c:pt>
                <c:pt idx="16">
                  <c:v>16</c:v>
                </c:pt>
                <c:pt idx="17">
                  <c:v>6</c:v>
                </c:pt>
                <c:pt idx="18">
                  <c:v>4</c:v>
                </c:pt>
                <c:pt idx="19">
                  <c:v>1</c:v>
                </c:pt>
              </c:numCache>
            </c:numRef>
          </c:val>
        </c:ser>
        <c:dLbls>
          <c:showLegendKey val="0"/>
          <c:showVal val="0"/>
          <c:showCatName val="0"/>
          <c:showSerName val="0"/>
          <c:showPercent val="0"/>
          <c:showBubbleSize val="0"/>
        </c:dLbls>
        <c:gapWidth val="0"/>
        <c:axId val="265905664"/>
        <c:axId val="142101312"/>
      </c:barChart>
      <c:scatterChart>
        <c:scatterStyle val="lineMarker"/>
        <c:varyColors val="0"/>
        <c:ser>
          <c:idx val="1"/>
          <c:order val="1"/>
          <c:spPr>
            <a:ln w="28575">
              <a:noFill/>
            </a:ln>
          </c:spPr>
          <c:marker>
            <c:symbol val="none"/>
          </c:marker>
          <c:yVal>
            <c:numLit>
              <c:formatCode>General</c:formatCode>
              <c:ptCount val="2"/>
              <c:pt idx="0">
                <c:v>1</c:v>
              </c:pt>
              <c:pt idx="1">
                <c:v>2</c:v>
              </c:pt>
            </c:numLit>
          </c:yVal>
          <c:smooth val="0"/>
        </c:ser>
        <c:dLbls>
          <c:showLegendKey val="0"/>
          <c:showVal val="0"/>
          <c:showCatName val="0"/>
          <c:showSerName val="0"/>
          <c:showPercent val="0"/>
          <c:showBubbleSize val="0"/>
        </c:dLbls>
        <c:axId val="142102464"/>
        <c:axId val="142101888"/>
      </c:scatterChart>
      <c:catAx>
        <c:axId val="265905664"/>
        <c:scaling>
          <c:orientation val="minMax"/>
        </c:scaling>
        <c:delete val="1"/>
        <c:axPos val="b"/>
        <c:numFmt formatCode="&quot;$&quot;#,##0.00" sourceLinked="1"/>
        <c:majorTickMark val="out"/>
        <c:minorTickMark val="none"/>
        <c:tickLblPos val="nextTo"/>
        <c:crossAx val="142101312"/>
        <c:crosses val="autoZero"/>
        <c:auto val="1"/>
        <c:lblAlgn val="ctr"/>
        <c:lblOffset val="100"/>
        <c:noMultiLvlLbl val="0"/>
      </c:catAx>
      <c:valAx>
        <c:axId val="142101312"/>
        <c:scaling>
          <c:orientation val="minMax"/>
        </c:scaling>
        <c:delete val="0"/>
        <c:axPos val="l"/>
        <c:title>
          <c:tx>
            <c:rich>
              <a:bodyPr/>
              <a:lstStyle/>
              <a:p>
                <a:pPr>
                  <a:defRPr b="0" i="0"/>
                </a:pPr>
                <a:r>
                  <a:rPr lang="en-US" b="0" i="0"/>
                  <a:t>Column Frequency</a:t>
                </a:r>
              </a:p>
            </c:rich>
          </c:tx>
          <c:overlay val="0"/>
        </c:title>
        <c:numFmt formatCode="General" sourceLinked="1"/>
        <c:majorTickMark val="out"/>
        <c:minorTickMark val="none"/>
        <c:tickLblPos val="nextTo"/>
        <c:spPr>
          <a:ln>
            <a:solidFill>
              <a:srgbClr val="000000"/>
            </a:solidFill>
            <a:prstDash val="solid"/>
          </a:ln>
        </c:spPr>
        <c:txPr>
          <a:bodyPr/>
          <a:lstStyle/>
          <a:p>
            <a:pPr>
              <a:defRPr sz="800" b="0" i="0"/>
            </a:pPr>
            <a:endParaRPr lang="en-US"/>
          </a:p>
        </c:txPr>
        <c:crossAx val="265905664"/>
        <c:crosses val="autoZero"/>
        <c:crossBetween val="between"/>
      </c:valAx>
      <c:valAx>
        <c:axId val="142101888"/>
        <c:scaling>
          <c:orientation val="minMax"/>
        </c:scaling>
        <c:delete val="1"/>
        <c:axPos val="r"/>
        <c:numFmt formatCode="General" sourceLinked="1"/>
        <c:majorTickMark val="out"/>
        <c:minorTickMark val="none"/>
        <c:tickLblPos val="nextTo"/>
        <c:crossAx val="142102464"/>
        <c:crosses val="max"/>
        <c:crossBetween val="midCat"/>
      </c:valAx>
      <c:valAx>
        <c:axId val="142102464"/>
        <c:scaling>
          <c:orientation val="minMax"/>
          <c:max val="11"/>
          <c:min val="6"/>
        </c:scaling>
        <c:delete val="0"/>
        <c:axPos val="b"/>
        <c:title>
          <c:tx>
            <c:rich>
              <a:bodyPr/>
              <a:lstStyle/>
              <a:p>
                <a:pPr>
                  <a:defRPr b="0" i="0"/>
                </a:pPr>
                <a:r>
                  <a:rPr lang="en-US" b="0" i="0"/>
                  <a:t>Unit Variable Cost, Column Width = $0.25</a:t>
                </a:r>
              </a:p>
            </c:rich>
          </c:tx>
          <c:overlay val="0"/>
        </c:title>
        <c:numFmt formatCode="&quot;$&quot;#,##0.00" sourceLinked="0"/>
        <c:majorTickMark val="out"/>
        <c:minorTickMark val="none"/>
        <c:tickLblPos val="nextTo"/>
        <c:spPr>
          <a:ln>
            <a:solidFill>
              <a:srgbClr val="000000"/>
            </a:solidFill>
            <a:prstDash val="solid"/>
          </a:ln>
        </c:spPr>
        <c:txPr>
          <a:bodyPr rot="0" vert="horz"/>
          <a:lstStyle/>
          <a:p>
            <a:pPr>
              <a:defRPr sz="800" b="0" i="0"/>
            </a:pPr>
            <a:endParaRPr lang="en-US"/>
          </a:p>
        </c:txPr>
        <c:crossAx val="142101888"/>
        <c:crossesAt val="0"/>
        <c:crossBetween val="midCat"/>
        <c:majorUnit val="0.5"/>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Histogram For 500 Trials</a:t>
            </a:r>
          </a:p>
        </c:rich>
      </c:tx>
      <c:overlay val="0"/>
    </c:title>
    <c:autoTitleDeleted val="0"/>
    <c:plotArea>
      <c:layout/>
      <c:barChart>
        <c:barDir val="col"/>
        <c:grouping val="clustered"/>
        <c:varyColors val="0"/>
        <c:ser>
          <c:idx val="0"/>
          <c:order val="0"/>
          <c:spPr>
            <a:noFill/>
            <a:ln>
              <a:solidFill>
                <a:srgbClr val="000000"/>
              </a:solidFill>
              <a:prstDash val="solid"/>
            </a:ln>
          </c:spPr>
          <c:invertIfNegative val="0"/>
          <c:cat>
            <c:numRef>
              <c:f>'SimVoi Univariate Summary'!$AC$51:$AC$64</c:f>
              <c:numCache>
                <c:formatCode>"$"#,##0</c:formatCode>
                <c:ptCount val="14"/>
                <c:pt idx="0">
                  <c:v>9500</c:v>
                </c:pt>
                <c:pt idx="1">
                  <c:v>10000</c:v>
                </c:pt>
                <c:pt idx="2">
                  <c:v>10500</c:v>
                </c:pt>
                <c:pt idx="3">
                  <c:v>11000</c:v>
                </c:pt>
                <c:pt idx="4">
                  <c:v>11500</c:v>
                </c:pt>
                <c:pt idx="5">
                  <c:v>12000</c:v>
                </c:pt>
                <c:pt idx="6">
                  <c:v>12500</c:v>
                </c:pt>
                <c:pt idx="7">
                  <c:v>13000</c:v>
                </c:pt>
                <c:pt idx="8">
                  <c:v>13500</c:v>
                </c:pt>
                <c:pt idx="9">
                  <c:v>14000</c:v>
                </c:pt>
                <c:pt idx="10">
                  <c:v>14500</c:v>
                </c:pt>
                <c:pt idx="11">
                  <c:v>15000</c:v>
                </c:pt>
                <c:pt idx="12">
                  <c:v>15500</c:v>
                </c:pt>
                <c:pt idx="13">
                  <c:v>16000</c:v>
                </c:pt>
              </c:numCache>
            </c:numRef>
          </c:cat>
          <c:val>
            <c:numRef>
              <c:f>'SimVoi Univariate Summary'!$AD$51:$AD$64</c:f>
              <c:numCache>
                <c:formatCode>General</c:formatCode>
                <c:ptCount val="14"/>
                <c:pt idx="0">
                  <c:v>0</c:v>
                </c:pt>
                <c:pt idx="1">
                  <c:v>160</c:v>
                </c:pt>
                <c:pt idx="2">
                  <c:v>0</c:v>
                </c:pt>
                <c:pt idx="3">
                  <c:v>0</c:v>
                </c:pt>
                <c:pt idx="4">
                  <c:v>0</c:v>
                </c:pt>
                <c:pt idx="5">
                  <c:v>242</c:v>
                </c:pt>
                <c:pt idx="6">
                  <c:v>0</c:v>
                </c:pt>
                <c:pt idx="7">
                  <c:v>0</c:v>
                </c:pt>
                <c:pt idx="8">
                  <c:v>0</c:v>
                </c:pt>
                <c:pt idx="9">
                  <c:v>0</c:v>
                </c:pt>
                <c:pt idx="10">
                  <c:v>0</c:v>
                </c:pt>
                <c:pt idx="11">
                  <c:v>98</c:v>
                </c:pt>
                <c:pt idx="12">
                  <c:v>0</c:v>
                </c:pt>
                <c:pt idx="13">
                  <c:v>0</c:v>
                </c:pt>
              </c:numCache>
            </c:numRef>
          </c:val>
        </c:ser>
        <c:dLbls>
          <c:showLegendKey val="0"/>
          <c:showVal val="0"/>
          <c:showCatName val="0"/>
          <c:showSerName val="0"/>
          <c:showPercent val="0"/>
          <c:showBubbleSize val="0"/>
        </c:dLbls>
        <c:gapWidth val="0"/>
        <c:axId val="265906688"/>
        <c:axId val="142104192"/>
      </c:barChart>
      <c:scatterChart>
        <c:scatterStyle val="lineMarker"/>
        <c:varyColors val="0"/>
        <c:ser>
          <c:idx val="1"/>
          <c:order val="1"/>
          <c:spPr>
            <a:ln w="28575">
              <a:noFill/>
            </a:ln>
          </c:spPr>
          <c:marker>
            <c:symbol val="none"/>
          </c:marker>
          <c:yVal>
            <c:numLit>
              <c:formatCode>General</c:formatCode>
              <c:ptCount val="2"/>
              <c:pt idx="0">
                <c:v>1</c:v>
              </c:pt>
              <c:pt idx="1">
                <c:v>2</c:v>
              </c:pt>
            </c:numLit>
          </c:yVal>
          <c:smooth val="0"/>
        </c:ser>
        <c:dLbls>
          <c:showLegendKey val="0"/>
          <c:showVal val="0"/>
          <c:showCatName val="0"/>
          <c:showSerName val="0"/>
          <c:showPercent val="0"/>
          <c:showBubbleSize val="0"/>
        </c:dLbls>
        <c:axId val="142105344"/>
        <c:axId val="142104768"/>
      </c:scatterChart>
      <c:catAx>
        <c:axId val="265906688"/>
        <c:scaling>
          <c:orientation val="minMax"/>
        </c:scaling>
        <c:delete val="1"/>
        <c:axPos val="b"/>
        <c:numFmt formatCode="&quot;$&quot;#,##0" sourceLinked="1"/>
        <c:majorTickMark val="out"/>
        <c:minorTickMark val="none"/>
        <c:tickLblPos val="nextTo"/>
        <c:crossAx val="142104192"/>
        <c:crosses val="autoZero"/>
        <c:auto val="1"/>
        <c:lblAlgn val="ctr"/>
        <c:lblOffset val="100"/>
        <c:noMultiLvlLbl val="0"/>
      </c:catAx>
      <c:valAx>
        <c:axId val="142104192"/>
        <c:scaling>
          <c:orientation val="minMax"/>
        </c:scaling>
        <c:delete val="0"/>
        <c:axPos val="l"/>
        <c:title>
          <c:tx>
            <c:rich>
              <a:bodyPr/>
              <a:lstStyle/>
              <a:p>
                <a:pPr>
                  <a:defRPr b="0" i="0"/>
                </a:pPr>
                <a:r>
                  <a:rPr lang="en-US" b="0" i="0"/>
                  <a:t>Column Frequency</a:t>
                </a:r>
              </a:p>
            </c:rich>
          </c:tx>
          <c:overlay val="0"/>
        </c:title>
        <c:numFmt formatCode="General" sourceLinked="1"/>
        <c:majorTickMark val="out"/>
        <c:minorTickMark val="none"/>
        <c:tickLblPos val="nextTo"/>
        <c:spPr>
          <a:ln>
            <a:solidFill>
              <a:srgbClr val="000000"/>
            </a:solidFill>
            <a:prstDash val="solid"/>
          </a:ln>
        </c:spPr>
        <c:txPr>
          <a:bodyPr/>
          <a:lstStyle/>
          <a:p>
            <a:pPr>
              <a:defRPr sz="800" b="0" i="0"/>
            </a:pPr>
            <a:endParaRPr lang="en-US"/>
          </a:p>
        </c:txPr>
        <c:crossAx val="265906688"/>
        <c:crosses val="autoZero"/>
        <c:crossBetween val="between"/>
      </c:valAx>
      <c:valAx>
        <c:axId val="142104768"/>
        <c:scaling>
          <c:orientation val="minMax"/>
        </c:scaling>
        <c:delete val="1"/>
        <c:axPos val="r"/>
        <c:numFmt formatCode="General" sourceLinked="1"/>
        <c:majorTickMark val="out"/>
        <c:minorTickMark val="none"/>
        <c:tickLblPos val="nextTo"/>
        <c:crossAx val="142105344"/>
        <c:crosses val="max"/>
        <c:crossBetween val="midCat"/>
      </c:valAx>
      <c:valAx>
        <c:axId val="142105344"/>
        <c:scaling>
          <c:orientation val="minMax"/>
          <c:max val="16000"/>
          <c:min val="9000"/>
        </c:scaling>
        <c:delete val="0"/>
        <c:axPos val="b"/>
        <c:title>
          <c:tx>
            <c:rich>
              <a:bodyPr/>
              <a:lstStyle/>
              <a:p>
                <a:pPr>
                  <a:defRPr b="0" i="0"/>
                </a:pPr>
                <a:r>
                  <a:rPr lang="en-US" b="0" i="0"/>
                  <a:t>Fixed Costs, Column Width = $500</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104768"/>
        <c:crossesAt val="0"/>
        <c:crossBetween val="midCat"/>
        <c:majorUnit val="1000"/>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Cumulative Chart For 100 Trials</a:t>
            </a:r>
          </a:p>
        </c:rich>
      </c:tx>
      <c:overlay val="0"/>
    </c:title>
    <c:autoTitleDeleted val="0"/>
    <c:plotArea>
      <c:layout/>
      <c:scatterChart>
        <c:scatterStyle val="lineMarker"/>
        <c:varyColors val="0"/>
        <c:ser>
          <c:idx val="0"/>
          <c:order val="0"/>
          <c:spPr>
            <a:ln w="25400">
              <a:solidFill>
                <a:srgbClr val="000000"/>
              </a:solidFill>
              <a:prstDash val="solid"/>
            </a:ln>
          </c:spPr>
          <c:marker>
            <c:symbol val="none"/>
          </c:marker>
          <c:xVal>
            <c:numRef>
              <c:f>'SimVoi Univariate Summary'!$AJ$2:$AJ$101</c:f>
              <c:numCache>
                <c:formatCode>"$"#,##0</c:formatCode>
                <c:ptCount val="100"/>
                <c:pt idx="0">
                  <c:v>26633.522325595914</c:v>
                </c:pt>
                <c:pt idx="1">
                  <c:v>30399.98168625337</c:v>
                </c:pt>
                <c:pt idx="2">
                  <c:v>30782.138242632733</c:v>
                </c:pt>
                <c:pt idx="3">
                  <c:v>33721.525156749973</c:v>
                </c:pt>
                <c:pt idx="4">
                  <c:v>36397.463767583315</c:v>
                </c:pt>
                <c:pt idx="5">
                  <c:v>37711.497301807656</c:v>
                </c:pt>
                <c:pt idx="6">
                  <c:v>38325.851336456952</c:v>
                </c:pt>
                <c:pt idx="7">
                  <c:v>38446.169436647571</c:v>
                </c:pt>
                <c:pt idx="8">
                  <c:v>39518.391990074204</c:v>
                </c:pt>
                <c:pt idx="9">
                  <c:v>39668.013949074921</c:v>
                </c:pt>
                <c:pt idx="10">
                  <c:v>39877.598263381391</c:v>
                </c:pt>
                <c:pt idx="11">
                  <c:v>39893.698210223978</c:v>
                </c:pt>
                <c:pt idx="12">
                  <c:v>42811.343717013704</c:v>
                </c:pt>
                <c:pt idx="13">
                  <c:v>43050.6036892064</c:v>
                </c:pt>
                <c:pt idx="14">
                  <c:v>43958.341054825563</c:v>
                </c:pt>
                <c:pt idx="15">
                  <c:v>45467.778417288449</c:v>
                </c:pt>
                <c:pt idx="16">
                  <c:v>45949.343246702803</c:v>
                </c:pt>
                <c:pt idx="17">
                  <c:v>46750.599398986167</c:v>
                </c:pt>
                <c:pt idx="18">
                  <c:v>46867.552940354079</c:v>
                </c:pt>
                <c:pt idx="19">
                  <c:v>47130.569075547057</c:v>
                </c:pt>
                <c:pt idx="20">
                  <c:v>47153.822974234157</c:v>
                </c:pt>
                <c:pt idx="21">
                  <c:v>47412.030631201713</c:v>
                </c:pt>
                <c:pt idx="22">
                  <c:v>48154.977217583066</c:v>
                </c:pt>
                <c:pt idx="23">
                  <c:v>48262.903444120406</c:v>
                </c:pt>
                <c:pt idx="24">
                  <c:v>48421.042627684474</c:v>
                </c:pt>
                <c:pt idx="25">
                  <c:v>49043.353579849369</c:v>
                </c:pt>
                <c:pt idx="26">
                  <c:v>49068.58371308889</c:v>
                </c:pt>
                <c:pt idx="27">
                  <c:v>49094.750528222299</c:v>
                </c:pt>
                <c:pt idx="28">
                  <c:v>49394.483219329159</c:v>
                </c:pt>
                <c:pt idx="29">
                  <c:v>50763.753905041885</c:v>
                </c:pt>
                <c:pt idx="30">
                  <c:v>50778.427713971025</c:v>
                </c:pt>
                <c:pt idx="31">
                  <c:v>50832.5745551164</c:v>
                </c:pt>
                <c:pt idx="32">
                  <c:v>51160.155598362813</c:v>
                </c:pt>
                <c:pt idx="33">
                  <c:v>51620.014892703082</c:v>
                </c:pt>
                <c:pt idx="34">
                  <c:v>52260.231344789718</c:v>
                </c:pt>
                <c:pt idx="35">
                  <c:v>52375.896013475955</c:v>
                </c:pt>
                <c:pt idx="36">
                  <c:v>53162.491061321387</c:v>
                </c:pt>
                <c:pt idx="37">
                  <c:v>53905.237083983113</c:v>
                </c:pt>
                <c:pt idx="38">
                  <c:v>54219.642747983875</c:v>
                </c:pt>
                <c:pt idx="39">
                  <c:v>54506.836612949701</c:v>
                </c:pt>
                <c:pt idx="40">
                  <c:v>54668.486571579269</c:v>
                </c:pt>
                <c:pt idx="41">
                  <c:v>54893.188777064293</c:v>
                </c:pt>
                <c:pt idx="42">
                  <c:v>56458.652016043212</c:v>
                </c:pt>
                <c:pt idx="43">
                  <c:v>56752.994389964195</c:v>
                </c:pt>
                <c:pt idx="44">
                  <c:v>56965.682830189384</c:v>
                </c:pt>
                <c:pt idx="45">
                  <c:v>57531.764212185692</c:v>
                </c:pt>
                <c:pt idx="46">
                  <c:v>59352.218123988743</c:v>
                </c:pt>
                <c:pt idx="47">
                  <c:v>59511.311183160797</c:v>
                </c:pt>
                <c:pt idx="48">
                  <c:v>59624.230587475438</c:v>
                </c:pt>
                <c:pt idx="49">
                  <c:v>59711.915487847291</c:v>
                </c:pt>
                <c:pt idx="50">
                  <c:v>60252.797941041383</c:v>
                </c:pt>
                <c:pt idx="51">
                  <c:v>60314.182705359301</c:v>
                </c:pt>
                <c:pt idx="52">
                  <c:v>60547.095646948103</c:v>
                </c:pt>
                <c:pt idx="53">
                  <c:v>61264.207845511279</c:v>
                </c:pt>
                <c:pt idx="54">
                  <c:v>61718.994733821382</c:v>
                </c:pt>
                <c:pt idx="55">
                  <c:v>61919.691567387621</c:v>
                </c:pt>
                <c:pt idx="56">
                  <c:v>62462.52936968756</c:v>
                </c:pt>
                <c:pt idx="57">
                  <c:v>62504.389222904007</c:v>
                </c:pt>
                <c:pt idx="58">
                  <c:v>63024.922570234659</c:v>
                </c:pt>
                <c:pt idx="59">
                  <c:v>63352.324656640063</c:v>
                </c:pt>
                <c:pt idx="60">
                  <c:v>63850.068194115622</c:v>
                </c:pt>
                <c:pt idx="61">
                  <c:v>64164.308127635755</c:v>
                </c:pt>
                <c:pt idx="62">
                  <c:v>64337.299437330512</c:v>
                </c:pt>
                <c:pt idx="63">
                  <c:v>64732.779410821793</c:v>
                </c:pt>
                <c:pt idx="64">
                  <c:v>64909.654327798096</c:v>
                </c:pt>
                <c:pt idx="65">
                  <c:v>65119.807754185793</c:v>
                </c:pt>
                <c:pt idx="66">
                  <c:v>65126.774458932865</c:v>
                </c:pt>
                <c:pt idx="67">
                  <c:v>65516.218689949717</c:v>
                </c:pt>
                <c:pt idx="68">
                  <c:v>65974.258454461873</c:v>
                </c:pt>
                <c:pt idx="69">
                  <c:v>66494.180932667587</c:v>
                </c:pt>
                <c:pt idx="70">
                  <c:v>66834.48184401443</c:v>
                </c:pt>
                <c:pt idx="71">
                  <c:v>68637.505712503873</c:v>
                </c:pt>
                <c:pt idx="72">
                  <c:v>69012.145459922191</c:v>
                </c:pt>
                <c:pt idx="73">
                  <c:v>69491.076177526716</c:v>
                </c:pt>
                <c:pt idx="74">
                  <c:v>69834.564994171815</c:v>
                </c:pt>
                <c:pt idx="75">
                  <c:v>70156.489603590075</c:v>
                </c:pt>
                <c:pt idx="76">
                  <c:v>70315.16078395753</c:v>
                </c:pt>
                <c:pt idx="77">
                  <c:v>70682.515964794089</c:v>
                </c:pt>
                <c:pt idx="78">
                  <c:v>72608.13298813373</c:v>
                </c:pt>
                <c:pt idx="79">
                  <c:v>73323.767296603721</c:v>
                </c:pt>
                <c:pt idx="80">
                  <c:v>74244.305929634793</c:v>
                </c:pt>
                <c:pt idx="81">
                  <c:v>75000.899408225509</c:v>
                </c:pt>
                <c:pt idx="82">
                  <c:v>76166.652086709451</c:v>
                </c:pt>
                <c:pt idx="83">
                  <c:v>76433.511481613343</c:v>
                </c:pt>
                <c:pt idx="84">
                  <c:v>76683.564620352889</c:v>
                </c:pt>
                <c:pt idx="85">
                  <c:v>76750.59733998531</c:v>
                </c:pt>
                <c:pt idx="86">
                  <c:v>77634.78412678391</c:v>
                </c:pt>
                <c:pt idx="87">
                  <c:v>79619.578459085591</c:v>
                </c:pt>
                <c:pt idx="88">
                  <c:v>79919.616887805401</c:v>
                </c:pt>
                <c:pt idx="89">
                  <c:v>80461.872144407709</c:v>
                </c:pt>
                <c:pt idx="90">
                  <c:v>80473.889286979014</c:v>
                </c:pt>
                <c:pt idx="91">
                  <c:v>82120.993614177074</c:v>
                </c:pt>
                <c:pt idx="92">
                  <c:v>83312.58172655286</c:v>
                </c:pt>
                <c:pt idx="93">
                  <c:v>84532.355263396836</c:v>
                </c:pt>
                <c:pt idx="94">
                  <c:v>85524.031850494153</c:v>
                </c:pt>
                <c:pt idx="95">
                  <c:v>86436.542022531197</c:v>
                </c:pt>
                <c:pt idx="96">
                  <c:v>87060.518425743387</c:v>
                </c:pt>
                <c:pt idx="97">
                  <c:v>87814.651176126092</c:v>
                </c:pt>
                <c:pt idx="98">
                  <c:v>90184.727029247108</c:v>
                </c:pt>
                <c:pt idx="99">
                  <c:v>90921.867870472604</c:v>
                </c:pt>
              </c:numCache>
            </c:numRef>
          </c:xVal>
          <c:yVal>
            <c:numRef>
              <c:f>'SimVoi Univariate Summary'!$AN$2:$AN$101</c:f>
              <c:numCache>
                <c:formatCode>General</c:formatCode>
                <c:ptCount val="100"/>
                <c:pt idx="0">
                  <c:v>5.0000000000000001E-3</c:v>
                </c:pt>
                <c:pt idx="1">
                  <c:v>1.4999999999999999E-2</c:v>
                </c:pt>
                <c:pt idx="2">
                  <c:v>2.5000000000000001E-2</c:v>
                </c:pt>
                <c:pt idx="3">
                  <c:v>3.4999999999999996E-2</c:v>
                </c:pt>
                <c:pt idx="4">
                  <c:v>4.4999999999999998E-2</c:v>
                </c:pt>
                <c:pt idx="5">
                  <c:v>5.5E-2</c:v>
                </c:pt>
                <c:pt idx="6">
                  <c:v>6.5000000000000002E-2</c:v>
                </c:pt>
                <c:pt idx="7">
                  <c:v>7.5000000000000011E-2</c:v>
                </c:pt>
                <c:pt idx="8">
                  <c:v>8.5000000000000006E-2</c:v>
                </c:pt>
                <c:pt idx="9">
                  <c:v>9.5000000000000001E-2</c:v>
                </c:pt>
                <c:pt idx="10">
                  <c:v>0.10500000000000001</c:v>
                </c:pt>
                <c:pt idx="11">
                  <c:v>0.115</c:v>
                </c:pt>
                <c:pt idx="12">
                  <c:v>0.125</c:v>
                </c:pt>
                <c:pt idx="13">
                  <c:v>0.13500000000000001</c:v>
                </c:pt>
                <c:pt idx="14">
                  <c:v>0.14500000000000002</c:v>
                </c:pt>
                <c:pt idx="15">
                  <c:v>0.155</c:v>
                </c:pt>
                <c:pt idx="16">
                  <c:v>0.16500000000000001</c:v>
                </c:pt>
                <c:pt idx="17">
                  <c:v>0.17500000000000002</c:v>
                </c:pt>
                <c:pt idx="18">
                  <c:v>0.185</c:v>
                </c:pt>
                <c:pt idx="19">
                  <c:v>0.19500000000000001</c:v>
                </c:pt>
                <c:pt idx="20">
                  <c:v>0.20500000000000002</c:v>
                </c:pt>
                <c:pt idx="21">
                  <c:v>0.215</c:v>
                </c:pt>
                <c:pt idx="22">
                  <c:v>0.22500000000000001</c:v>
                </c:pt>
                <c:pt idx="23">
                  <c:v>0.23500000000000001</c:v>
                </c:pt>
                <c:pt idx="24">
                  <c:v>0.245</c:v>
                </c:pt>
                <c:pt idx="25">
                  <c:v>0.255</c:v>
                </c:pt>
                <c:pt idx="26">
                  <c:v>0.26500000000000001</c:v>
                </c:pt>
                <c:pt idx="27">
                  <c:v>0.27500000000000002</c:v>
                </c:pt>
                <c:pt idx="28">
                  <c:v>0.28500000000000003</c:v>
                </c:pt>
                <c:pt idx="29">
                  <c:v>0.29499999999999998</c:v>
                </c:pt>
                <c:pt idx="30">
                  <c:v>0.30499999999999999</c:v>
                </c:pt>
                <c:pt idx="31">
                  <c:v>0.315</c:v>
                </c:pt>
                <c:pt idx="32">
                  <c:v>0.32500000000000001</c:v>
                </c:pt>
                <c:pt idx="33">
                  <c:v>0.33500000000000002</c:v>
                </c:pt>
                <c:pt idx="34">
                  <c:v>0.34500000000000003</c:v>
                </c:pt>
                <c:pt idx="35">
                  <c:v>0.35500000000000004</c:v>
                </c:pt>
                <c:pt idx="36">
                  <c:v>0.36499999999999999</c:v>
                </c:pt>
                <c:pt idx="37">
                  <c:v>0.375</c:v>
                </c:pt>
                <c:pt idx="38">
                  <c:v>0.38500000000000001</c:v>
                </c:pt>
                <c:pt idx="39">
                  <c:v>0.39500000000000002</c:v>
                </c:pt>
                <c:pt idx="40">
                  <c:v>0.40500000000000003</c:v>
                </c:pt>
                <c:pt idx="41">
                  <c:v>0.41500000000000004</c:v>
                </c:pt>
                <c:pt idx="42">
                  <c:v>0.42499999999999999</c:v>
                </c:pt>
                <c:pt idx="43">
                  <c:v>0.435</c:v>
                </c:pt>
                <c:pt idx="44">
                  <c:v>0.44500000000000001</c:v>
                </c:pt>
                <c:pt idx="45">
                  <c:v>0.45500000000000002</c:v>
                </c:pt>
                <c:pt idx="46">
                  <c:v>0.46500000000000002</c:v>
                </c:pt>
                <c:pt idx="47">
                  <c:v>0.47500000000000003</c:v>
                </c:pt>
                <c:pt idx="48">
                  <c:v>0.48499999999999999</c:v>
                </c:pt>
                <c:pt idx="49">
                  <c:v>0.495</c:v>
                </c:pt>
                <c:pt idx="50">
                  <c:v>0.505</c:v>
                </c:pt>
                <c:pt idx="51">
                  <c:v>0.51500000000000001</c:v>
                </c:pt>
                <c:pt idx="52">
                  <c:v>0.52500000000000002</c:v>
                </c:pt>
                <c:pt idx="53">
                  <c:v>0.53500000000000003</c:v>
                </c:pt>
                <c:pt idx="54">
                  <c:v>0.54500000000000004</c:v>
                </c:pt>
                <c:pt idx="55">
                  <c:v>0.55500000000000005</c:v>
                </c:pt>
                <c:pt idx="56">
                  <c:v>0.56500000000000006</c:v>
                </c:pt>
                <c:pt idx="57">
                  <c:v>0.57500000000000007</c:v>
                </c:pt>
                <c:pt idx="58">
                  <c:v>0.58499999999999996</c:v>
                </c:pt>
                <c:pt idx="59">
                  <c:v>0.59499999999999997</c:v>
                </c:pt>
                <c:pt idx="60">
                  <c:v>0.60499999999999998</c:v>
                </c:pt>
                <c:pt idx="61">
                  <c:v>0.61499999999999999</c:v>
                </c:pt>
                <c:pt idx="62">
                  <c:v>0.625</c:v>
                </c:pt>
                <c:pt idx="63">
                  <c:v>0.63500000000000001</c:v>
                </c:pt>
                <c:pt idx="64">
                  <c:v>0.64500000000000002</c:v>
                </c:pt>
                <c:pt idx="65">
                  <c:v>0.65500000000000003</c:v>
                </c:pt>
                <c:pt idx="66">
                  <c:v>0.66500000000000004</c:v>
                </c:pt>
                <c:pt idx="67">
                  <c:v>0.67500000000000004</c:v>
                </c:pt>
                <c:pt idx="68">
                  <c:v>0.68500000000000005</c:v>
                </c:pt>
                <c:pt idx="69">
                  <c:v>0.69500000000000006</c:v>
                </c:pt>
                <c:pt idx="70">
                  <c:v>0.70500000000000007</c:v>
                </c:pt>
                <c:pt idx="71">
                  <c:v>0.71499999999999997</c:v>
                </c:pt>
                <c:pt idx="72">
                  <c:v>0.72499999999999998</c:v>
                </c:pt>
                <c:pt idx="73">
                  <c:v>0.73499999999999999</c:v>
                </c:pt>
                <c:pt idx="74">
                  <c:v>0.745</c:v>
                </c:pt>
                <c:pt idx="75">
                  <c:v>0.755</c:v>
                </c:pt>
                <c:pt idx="76">
                  <c:v>0.76500000000000001</c:v>
                </c:pt>
                <c:pt idx="77">
                  <c:v>0.77500000000000002</c:v>
                </c:pt>
                <c:pt idx="78">
                  <c:v>0.78500000000000003</c:v>
                </c:pt>
                <c:pt idx="79">
                  <c:v>0.79500000000000004</c:v>
                </c:pt>
                <c:pt idx="80">
                  <c:v>0.80500000000000005</c:v>
                </c:pt>
                <c:pt idx="81">
                  <c:v>0.81500000000000006</c:v>
                </c:pt>
                <c:pt idx="82">
                  <c:v>0.82500000000000007</c:v>
                </c:pt>
                <c:pt idx="83">
                  <c:v>0.83500000000000008</c:v>
                </c:pt>
                <c:pt idx="84">
                  <c:v>0.84499999999999997</c:v>
                </c:pt>
                <c:pt idx="85">
                  <c:v>0.85499999999999998</c:v>
                </c:pt>
                <c:pt idx="86">
                  <c:v>0.86499999999999999</c:v>
                </c:pt>
                <c:pt idx="87">
                  <c:v>0.875</c:v>
                </c:pt>
                <c:pt idx="88">
                  <c:v>0.88500000000000001</c:v>
                </c:pt>
                <c:pt idx="89">
                  <c:v>0.89500000000000002</c:v>
                </c:pt>
                <c:pt idx="90">
                  <c:v>0.90500000000000003</c:v>
                </c:pt>
                <c:pt idx="91">
                  <c:v>0.91500000000000004</c:v>
                </c:pt>
                <c:pt idx="92">
                  <c:v>0.92500000000000004</c:v>
                </c:pt>
                <c:pt idx="93">
                  <c:v>0.93500000000000005</c:v>
                </c:pt>
                <c:pt idx="94">
                  <c:v>0.94500000000000006</c:v>
                </c:pt>
                <c:pt idx="95">
                  <c:v>0.95500000000000007</c:v>
                </c:pt>
                <c:pt idx="96">
                  <c:v>0.96499999999999997</c:v>
                </c:pt>
                <c:pt idx="97">
                  <c:v>0.97499999999999998</c:v>
                </c:pt>
                <c:pt idx="98">
                  <c:v>0.98499999999999999</c:v>
                </c:pt>
                <c:pt idx="99">
                  <c:v>0.995</c:v>
                </c:pt>
              </c:numCache>
            </c:numRef>
          </c:yVal>
          <c:smooth val="0"/>
        </c:ser>
        <c:dLbls>
          <c:showLegendKey val="0"/>
          <c:showVal val="0"/>
          <c:showCatName val="0"/>
          <c:showSerName val="0"/>
          <c:showPercent val="0"/>
          <c:showBubbleSize val="0"/>
        </c:dLbls>
        <c:axId val="142049856"/>
        <c:axId val="142050432"/>
      </c:scatterChart>
      <c:valAx>
        <c:axId val="142049856"/>
        <c:scaling>
          <c:orientation val="minMax"/>
          <c:max val="100000"/>
          <c:min val="20000"/>
        </c:scaling>
        <c:delete val="0"/>
        <c:axPos val="b"/>
        <c:majorGridlines/>
        <c:title>
          <c:tx>
            <c:rich>
              <a:bodyPr/>
              <a:lstStyle/>
              <a:p>
                <a:pPr>
                  <a:defRPr sz="1000" b="0"/>
                </a:pPr>
                <a:r>
                  <a:rPr lang="en-US"/>
                  <a:t>Net Cash Flow</a:t>
                </a:r>
              </a:p>
            </c:rich>
          </c:tx>
          <c:overlay val="0"/>
        </c:title>
        <c:numFmt formatCode="&quot;$&quot;#,##0" sourceLinked="1"/>
        <c:majorTickMark val="out"/>
        <c:minorTickMark val="none"/>
        <c:tickLblPos val="nextTo"/>
        <c:spPr>
          <a:ln>
            <a:solidFill>
              <a:srgbClr val="000000"/>
            </a:solidFill>
            <a:prstDash val="solid"/>
          </a:ln>
        </c:spPr>
        <c:txPr>
          <a:bodyPr rot="0" vert="horz"/>
          <a:lstStyle/>
          <a:p>
            <a:pPr>
              <a:defRPr sz="800" b="0" i="0"/>
            </a:pPr>
            <a:endParaRPr lang="en-US"/>
          </a:p>
        </c:txPr>
        <c:crossAx val="142050432"/>
        <c:crossesAt val="0"/>
        <c:crossBetween val="midCat"/>
        <c:majorUnit val="10000"/>
      </c:valAx>
      <c:valAx>
        <c:axId val="142050432"/>
        <c:scaling>
          <c:orientation val="minMax"/>
          <c:max val="1"/>
          <c:min val="0"/>
        </c:scaling>
        <c:delete val="0"/>
        <c:axPos val="l"/>
        <c:majorGridlines/>
        <c:title>
          <c:tx>
            <c:rich>
              <a:bodyPr/>
              <a:lstStyle/>
              <a:p>
                <a:pPr>
                  <a:defRPr sz="1000" b="0"/>
                </a:pPr>
                <a:r>
                  <a:rPr lang="en-US"/>
                  <a:t>Cumulative Relative Frequency</a:t>
                </a:r>
              </a:p>
            </c:rich>
          </c:tx>
          <c:overlay val="0"/>
        </c:title>
        <c:numFmt formatCode="0.0" sourceLinked="0"/>
        <c:majorTickMark val="out"/>
        <c:minorTickMark val="none"/>
        <c:tickLblPos val="nextTo"/>
        <c:spPr>
          <a:ln>
            <a:solidFill>
              <a:srgbClr val="000000"/>
            </a:solidFill>
            <a:prstDash val="solid"/>
          </a:ln>
        </c:spPr>
        <c:txPr>
          <a:bodyPr/>
          <a:lstStyle/>
          <a:p>
            <a:pPr>
              <a:defRPr sz="800" b="0" i="0"/>
            </a:pPr>
            <a:endParaRPr lang="en-US"/>
          </a:p>
        </c:txPr>
        <c:crossAx val="142049856"/>
        <c:crossesAt val="20000"/>
        <c:crossBetween val="midCat"/>
      </c:valAx>
      <c:spPr>
        <a:noFill/>
      </c:spPr>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Cumulative Chart For 100 Trials</a:t>
            </a:r>
          </a:p>
        </c:rich>
      </c:tx>
      <c:overlay val="0"/>
    </c:title>
    <c:autoTitleDeleted val="0"/>
    <c:plotArea>
      <c:layout/>
      <c:scatterChart>
        <c:scatterStyle val="lineMarker"/>
        <c:varyColors val="0"/>
        <c:ser>
          <c:idx val="0"/>
          <c:order val="0"/>
          <c:spPr>
            <a:ln w="25400">
              <a:solidFill>
                <a:srgbClr val="000000"/>
              </a:solidFill>
              <a:prstDash val="solid"/>
            </a:ln>
          </c:spPr>
          <c:marker>
            <c:symbol val="none"/>
          </c:marker>
          <c:xVal>
            <c:numRef>
              <c:f>'SimVoi Univariate Summary'!$AK$2:$AK$101</c:f>
              <c:numCache>
                <c:formatCode>0</c:formatCode>
                <c:ptCount val="100"/>
                <c:pt idx="0">
                  <c:v>538.99080180003625</c:v>
                </c:pt>
                <c:pt idx="1">
                  <c:v>600.87972981068287</c:v>
                </c:pt>
                <c:pt idx="2">
                  <c:v>613.55069628782144</c:v>
                </c:pt>
                <c:pt idx="3">
                  <c:v>676.31925852751033</c:v>
                </c:pt>
                <c:pt idx="4">
                  <c:v>696.02188628227077</c:v>
                </c:pt>
                <c:pt idx="5">
                  <c:v>700.83626779564349</c:v>
                </c:pt>
                <c:pt idx="6">
                  <c:v>716.74159294678657</c:v>
                </c:pt>
                <c:pt idx="7">
                  <c:v>732.24274000861089</c:v>
                </c:pt>
                <c:pt idx="8">
                  <c:v>743.45777813689813</c:v>
                </c:pt>
                <c:pt idx="9">
                  <c:v>744.27188118061451</c:v>
                </c:pt>
                <c:pt idx="10">
                  <c:v>745.33349340364225</c:v>
                </c:pt>
                <c:pt idx="11">
                  <c:v>757.34431380622732</c:v>
                </c:pt>
                <c:pt idx="12">
                  <c:v>773.35252005951736</c:v>
                </c:pt>
                <c:pt idx="13">
                  <c:v>775.63125567558689</c:v>
                </c:pt>
                <c:pt idx="14">
                  <c:v>795.87728446471249</c:v>
                </c:pt>
                <c:pt idx="15">
                  <c:v>804.83065830392593</c:v>
                </c:pt>
                <c:pt idx="16">
                  <c:v>805.42862854312079</c:v>
                </c:pt>
                <c:pt idx="17">
                  <c:v>815.30414517674001</c:v>
                </c:pt>
                <c:pt idx="18">
                  <c:v>831.99911479402078</c:v>
                </c:pt>
                <c:pt idx="19">
                  <c:v>832.46673787130999</c:v>
                </c:pt>
                <c:pt idx="20">
                  <c:v>832.47793550594326</c:v>
                </c:pt>
                <c:pt idx="21">
                  <c:v>832.65240194489456</c:v>
                </c:pt>
                <c:pt idx="22">
                  <c:v>834.72797605692745</c:v>
                </c:pt>
                <c:pt idx="23">
                  <c:v>854.23049921509573</c:v>
                </c:pt>
                <c:pt idx="24">
                  <c:v>856.35511258006363</c:v>
                </c:pt>
                <c:pt idx="25">
                  <c:v>857.59318442339691</c:v>
                </c:pt>
                <c:pt idx="26">
                  <c:v>859.87381406576048</c:v>
                </c:pt>
                <c:pt idx="27">
                  <c:v>867.09825477689219</c:v>
                </c:pt>
                <c:pt idx="28">
                  <c:v>871.68102852040738</c:v>
                </c:pt>
                <c:pt idx="29">
                  <c:v>873.68270094157731</c:v>
                </c:pt>
                <c:pt idx="30">
                  <c:v>873.94117244350457</c:v>
                </c:pt>
                <c:pt idx="31">
                  <c:v>874.60344499606697</c:v>
                </c:pt>
                <c:pt idx="32">
                  <c:v>886.15093083884335</c:v>
                </c:pt>
                <c:pt idx="33">
                  <c:v>893.32441296307218</c:v>
                </c:pt>
                <c:pt idx="34">
                  <c:v>896.28708319883344</c:v>
                </c:pt>
                <c:pt idx="35">
                  <c:v>921.2321974917412</c:v>
                </c:pt>
                <c:pt idx="36">
                  <c:v>922.41557050037852</c:v>
                </c:pt>
                <c:pt idx="37">
                  <c:v>926.00746251347357</c:v>
                </c:pt>
                <c:pt idx="38">
                  <c:v>951.0627538148608</c:v>
                </c:pt>
                <c:pt idx="39">
                  <c:v>953.47243468960346</c:v>
                </c:pt>
                <c:pt idx="40">
                  <c:v>966.91894850381607</c:v>
                </c:pt>
                <c:pt idx="41">
                  <c:v>971.40915494715739</c:v>
                </c:pt>
                <c:pt idx="42">
                  <c:v>979.21131135608368</c:v>
                </c:pt>
                <c:pt idx="43">
                  <c:v>980.6104859028452</c:v>
                </c:pt>
                <c:pt idx="44">
                  <c:v>988.21443263865763</c:v>
                </c:pt>
                <c:pt idx="45">
                  <c:v>990.23418578141161</c:v>
                </c:pt>
                <c:pt idx="46">
                  <c:v>992.28614384053481</c:v>
                </c:pt>
                <c:pt idx="47">
                  <c:v>997.18004757092388</c:v>
                </c:pt>
                <c:pt idx="48">
                  <c:v>1002.3863059291955</c:v>
                </c:pt>
                <c:pt idx="49">
                  <c:v>1015.6611762761873</c:v>
                </c:pt>
                <c:pt idx="50">
                  <c:v>1019.4637411597444</c:v>
                </c:pt>
                <c:pt idx="51">
                  <c:v>1030.2035865437097</c:v>
                </c:pt>
                <c:pt idx="52">
                  <c:v>1033.2367039437734</c:v>
                </c:pt>
                <c:pt idx="53">
                  <c:v>1034.4274075580267</c:v>
                </c:pt>
                <c:pt idx="54">
                  <c:v>1038.9570459175025</c:v>
                </c:pt>
                <c:pt idx="55">
                  <c:v>1043.8988304091743</c:v>
                </c:pt>
                <c:pt idx="56">
                  <c:v>1048.4379801212203</c:v>
                </c:pt>
                <c:pt idx="57">
                  <c:v>1051.3923178232073</c:v>
                </c:pt>
                <c:pt idx="58">
                  <c:v>1056.2086196383971</c:v>
                </c:pt>
                <c:pt idx="59">
                  <c:v>1059.6817778812351</c:v>
                </c:pt>
                <c:pt idx="60">
                  <c:v>1064.546339232998</c:v>
                </c:pt>
                <c:pt idx="61">
                  <c:v>1067.4961717098668</c:v>
                </c:pt>
                <c:pt idx="62">
                  <c:v>1069.8917819320027</c:v>
                </c:pt>
                <c:pt idx="63">
                  <c:v>1073.6943579369281</c:v>
                </c:pt>
                <c:pt idx="64">
                  <c:v>1079.3100416607313</c:v>
                </c:pt>
                <c:pt idx="65">
                  <c:v>1080.9036500692785</c:v>
                </c:pt>
                <c:pt idx="66">
                  <c:v>1090.0064026605994</c:v>
                </c:pt>
                <c:pt idx="67">
                  <c:v>1091.6443304564064</c:v>
                </c:pt>
                <c:pt idx="68">
                  <c:v>1119.0560432018731</c:v>
                </c:pt>
                <c:pt idx="69">
                  <c:v>1119.1458730094935</c:v>
                </c:pt>
                <c:pt idx="70">
                  <c:v>1124.5207805124694</c:v>
                </c:pt>
                <c:pt idx="71">
                  <c:v>1125.6151042472584</c:v>
                </c:pt>
                <c:pt idx="72">
                  <c:v>1125.9025383985841</c:v>
                </c:pt>
                <c:pt idx="73">
                  <c:v>1144.346987670863</c:v>
                </c:pt>
                <c:pt idx="74">
                  <c:v>1163.9249930490264</c:v>
                </c:pt>
                <c:pt idx="75">
                  <c:v>1167.4198682292281</c:v>
                </c:pt>
                <c:pt idx="76">
                  <c:v>1169.8612101544886</c:v>
                </c:pt>
                <c:pt idx="77">
                  <c:v>1170.0797885633278</c:v>
                </c:pt>
                <c:pt idx="78">
                  <c:v>1187.6953989895499</c:v>
                </c:pt>
                <c:pt idx="79">
                  <c:v>1194.1909050114357</c:v>
                </c:pt>
                <c:pt idx="80">
                  <c:v>1204.8465738497155</c:v>
                </c:pt>
                <c:pt idx="81">
                  <c:v>1207.3383528489242</c:v>
                </c:pt>
                <c:pt idx="82">
                  <c:v>1208.8526924818707</c:v>
                </c:pt>
                <c:pt idx="83">
                  <c:v>1233.5875804751317</c:v>
                </c:pt>
                <c:pt idx="84">
                  <c:v>1269.0459592912462</c:v>
                </c:pt>
                <c:pt idx="85">
                  <c:v>1282.8143712501453</c:v>
                </c:pt>
                <c:pt idx="86">
                  <c:v>1294.5048946550708</c:v>
                </c:pt>
                <c:pt idx="87">
                  <c:v>1305.4874969343787</c:v>
                </c:pt>
                <c:pt idx="88">
                  <c:v>1305.7105710319795</c:v>
                </c:pt>
                <c:pt idx="89">
                  <c:v>1307.7569829173165</c:v>
                </c:pt>
                <c:pt idx="90">
                  <c:v>1308.8626778755079</c:v>
                </c:pt>
                <c:pt idx="91">
                  <c:v>1326.6852542907861</c:v>
                </c:pt>
                <c:pt idx="92">
                  <c:v>1329.3307403705946</c:v>
                </c:pt>
                <c:pt idx="93">
                  <c:v>1371.0105038075726</c:v>
                </c:pt>
                <c:pt idx="94">
                  <c:v>1381.4380059949115</c:v>
                </c:pt>
                <c:pt idx="95">
                  <c:v>1385.0025651443389</c:v>
                </c:pt>
                <c:pt idx="96">
                  <c:v>1388.1368366709171</c:v>
                </c:pt>
                <c:pt idx="97">
                  <c:v>1390.1126832711989</c:v>
                </c:pt>
                <c:pt idx="98">
                  <c:v>1422.243596117321</c:v>
                </c:pt>
                <c:pt idx="99">
                  <c:v>1470.633751757023</c:v>
                </c:pt>
              </c:numCache>
            </c:numRef>
          </c:xVal>
          <c:yVal>
            <c:numRef>
              <c:f>'SimVoi Univariate Summary'!$AN$2:$AN$101</c:f>
              <c:numCache>
                <c:formatCode>General</c:formatCode>
                <c:ptCount val="100"/>
                <c:pt idx="0">
                  <c:v>5.0000000000000001E-3</c:v>
                </c:pt>
                <c:pt idx="1">
                  <c:v>1.4999999999999999E-2</c:v>
                </c:pt>
                <c:pt idx="2">
                  <c:v>2.5000000000000001E-2</c:v>
                </c:pt>
                <c:pt idx="3">
                  <c:v>3.4999999999999996E-2</c:v>
                </c:pt>
                <c:pt idx="4">
                  <c:v>4.4999999999999998E-2</c:v>
                </c:pt>
                <c:pt idx="5">
                  <c:v>5.5E-2</c:v>
                </c:pt>
                <c:pt idx="6">
                  <c:v>6.5000000000000002E-2</c:v>
                </c:pt>
                <c:pt idx="7">
                  <c:v>7.5000000000000011E-2</c:v>
                </c:pt>
                <c:pt idx="8">
                  <c:v>8.5000000000000006E-2</c:v>
                </c:pt>
                <c:pt idx="9">
                  <c:v>9.5000000000000001E-2</c:v>
                </c:pt>
                <c:pt idx="10">
                  <c:v>0.10500000000000001</c:v>
                </c:pt>
                <c:pt idx="11">
                  <c:v>0.115</c:v>
                </c:pt>
                <c:pt idx="12">
                  <c:v>0.125</c:v>
                </c:pt>
                <c:pt idx="13">
                  <c:v>0.13500000000000001</c:v>
                </c:pt>
                <c:pt idx="14">
                  <c:v>0.14500000000000002</c:v>
                </c:pt>
                <c:pt idx="15">
                  <c:v>0.155</c:v>
                </c:pt>
                <c:pt idx="16">
                  <c:v>0.16500000000000001</c:v>
                </c:pt>
                <c:pt idx="17">
                  <c:v>0.17500000000000002</c:v>
                </c:pt>
                <c:pt idx="18">
                  <c:v>0.185</c:v>
                </c:pt>
                <c:pt idx="19">
                  <c:v>0.19500000000000001</c:v>
                </c:pt>
                <c:pt idx="20">
                  <c:v>0.20500000000000002</c:v>
                </c:pt>
                <c:pt idx="21">
                  <c:v>0.215</c:v>
                </c:pt>
                <c:pt idx="22">
                  <c:v>0.22500000000000001</c:v>
                </c:pt>
                <c:pt idx="23">
                  <c:v>0.23500000000000001</c:v>
                </c:pt>
                <c:pt idx="24">
                  <c:v>0.245</c:v>
                </c:pt>
                <c:pt idx="25">
                  <c:v>0.255</c:v>
                </c:pt>
                <c:pt idx="26">
                  <c:v>0.26500000000000001</c:v>
                </c:pt>
                <c:pt idx="27">
                  <c:v>0.27500000000000002</c:v>
                </c:pt>
                <c:pt idx="28">
                  <c:v>0.28500000000000003</c:v>
                </c:pt>
                <c:pt idx="29">
                  <c:v>0.29499999999999998</c:v>
                </c:pt>
                <c:pt idx="30">
                  <c:v>0.30499999999999999</c:v>
                </c:pt>
                <c:pt idx="31">
                  <c:v>0.315</c:v>
                </c:pt>
                <c:pt idx="32">
                  <c:v>0.32500000000000001</c:v>
                </c:pt>
                <c:pt idx="33">
                  <c:v>0.33500000000000002</c:v>
                </c:pt>
                <c:pt idx="34">
                  <c:v>0.34500000000000003</c:v>
                </c:pt>
                <c:pt idx="35">
                  <c:v>0.35500000000000004</c:v>
                </c:pt>
                <c:pt idx="36">
                  <c:v>0.36499999999999999</c:v>
                </c:pt>
                <c:pt idx="37">
                  <c:v>0.375</c:v>
                </c:pt>
                <c:pt idx="38">
                  <c:v>0.38500000000000001</c:v>
                </c:pt>
                <c:pt idx="39">
                  <c:v>0.39500000000000002</c:v>
                </c:pt>
                <c:pt idx="40">
                  <c:v>0.40500000000000003</c:v>
                </c:pt>
                <c:pt idx="41">
                  <c:v>0.41500000000000004</c:v>
                </c:pt>
                <c:pt idx="42">
                  <c:v>0.42499999999999999</c:v>
                </c:pt>
                <c:pt idx="43">
                  <c:v>0.435</c:v>
                </c:pt>
                <c:pt idx="44">
                  <c:v>0.44500000000000001</c:v>
                </c:pt>
                <c:pt idx="45">
                  <c:v>0.45500000000000002</c:v>
                </c:pt>
                <c:pt idx="46">
                  <c:v>0.46500000000000002</c:v>
                </c:pt>
                <c:pt idx="47">
                  <c:v>0.47500000000000003</c:v>
                </c:pt>
                <c:pt idx="48">
                  <c:v>0.48499999999999999</c:v>
                </c:pt>
                <c:pt idx="49">
                  <c:v>0.495</c:v>
                </c:pt>
                <c:pt idx="50">
                  <c:v>0.505</c:v>
                </c:pt>
                <c:pt idx="51">
                  <c:v>0.51500000000000001</c:v>
                </c:pt>
                <c:pt idx="52">
                  <c:v>0.52500000000000002</c:v>
                </c:pt>
                <c:pt idx="53">
                  <c:v>0.53500000000000003</c:v>
                </c:pt>
                <c:pt idx="54">
                  <c:v>0.54500000000000004</c:v>
                </c:pt>
                <c:pt idx="55">
                  <c:v>0.55500000000000005</c:v>
                </c:pt>
                <c:pt idx="56">
                  <c:v>0.56500000000000006</c:v>
                </c:pt>
                <c:pt idx="57">
                  <c:v>0.57500000000000007</c:v>
                </c:pt>
                <c:pt idx="58">
                  <c:v>0.58499999999999996</c:v>
                </c:pt>
                <c:pt idx="59">
                  <c:v>0.59499999999999997</c:v>
                </c:pt>
                <c:pt idx="60">
                  <c:v>0.60499999999999998</c:v>
                </c:pt>
                <c:pt idx="61">
                  <c:v>0.61499999999999999</c:v>
                </c:pt>
                <c:pt idx="62">
                  <c:v>0.625</c:v>
                </c:pt>
                <c:pt idx="63">
                  <c:v>0.63500000000000001</c:v>
                </c:pt>
                <c:pt idx="64">
                  <c:v>0.64500000000000002</c:v>
                </c:pt>
                <c:pt idx="65">
                  <c:v>0.65500000000000003</c:v>
                </c:pt>
                <c:pt idx="66">
                  <c:v>0.66500000000000004</c:v>
                </c:pt>
                <c:pt idx="67">
                  <c:v>0.67500000000000004</c:v>
                </c:pt>
                <c:pt idx="68">
                  <c:v>0.68500000000000005</c:v>
                </c:pt>
                <c:pt idx="69">
                  <c:v>0.69500000000000006</c:v>
                </c:pt>
                <c:pt idx="70">
                  <c:v>0.70500000000000007</c:v>
                </c:pt>
                <c:pt idx="71">
                  <c:v>0.71499999999999997</c:v>
                </c:pt>
                <c:pt idx="72">
                  <c:v>0.72499999999999998</c:v>
                </c:pt>
                <c:pt idx="73">
                  <c:v>0.73499999999999999</c:v>
                </c:pt>
                <c:pt idx="74">
                  <c:v>0.745</c:v>
                </c:pt>
                <c:pt idx="75">
                  <c:v>0.755</c:v>
                </c:pt>
                <c:pt idx="76">
                  <c:v>0.76500000000000001</c:v>
                </c:pt>
                <c:pt idx="77">
                  <c:v>0.77500000000000002</c:v>
                </c:pt>
                <c:pt idx="78">
                  <c:v>0.78500000000000003</c:v>
                </c:pt>
                <c:pt idx="79">
                  <c:v>0.79500000000000004</c:v>
                </c:pt>
                <c:pt idx="80">
                  <c:v>0.80500000000000005</c:v>
                </c:pt>
                <c:pt idx="81">
                  <c:v>0.81500000000000006</c:v>
                </c:pt>
                <c:pt idx="82">
                  <c:v>0.82500000000000007</c:v>
                </c:pt>
                <c:pt idx="83">
                  <c:v>0.83500000000000008</c:v>
                </c:pt>
                <c:pt idx="84">
                  <c:v>0.84499999999999997</c:v>
                </c:pt>
                <c:pt idx="85">
                  <c:v>0.85499999999999998</c:v>
                </c:pt>
                <c:pt idx="86">
                  <c:v>0.86499999999999999</c:v>
                </c:pt>
                <c:pt idx="87">
                  <c:v>0.875</c:v>
                </c:pt>
                <c:pt idx="88">
                  <c:v>0.88500000000000001</c:v>
                </c:pt>
                <c:pt idx="89">
                  <c:v>0.89500000000000002</c:v>
                </c:pt>
                <c:pt idx="90">
                  <c:v>0.90500000000000003</c:v>
                </c:pt>
                <c:pt idx="91">
                  <c:v>0.91500000000000004</c:v>
                </c:pt>
                <c:pt idx="92">
                  <c:v>0.92500000000000004</c:v>
                </c:pt>
                <c:pt idx="93">
                  <c:v>0.93500000000000005</c:v>
                </c:pt>
                <c:pt idx="94">
                  <c:v>0.94500000000000006</c:v>
                </c:pt>
                <c:pt idx="95">
                  <c:v>0.95500000000000007</c:v>
                </c:pt>
                <c:pt idx="96">
                  <c:v>0.96499999999999997</c:v>
                </c:pt>
                <c:pt idx="97">
                  <c:v>0.97499999999999998</c:v>
                </c:pt>
                <c:pt idx="98">
                  <c:v>0.98499999999999999</c:v>
                </c:pt>
                <c:pt idx="99">
                  <c:v>0.995</c:v>
                </c:pt>
              </c:numCache>
            </c:numRef>
          </c:yVal>
          <c:smooth val="0"/>
        </c:ser>
        <c:dLbls>
          <c:showLegendKey val="0"/>
          <c:showVal val="0"/>
          <c:showCatName val="0"/>
          <c:showSerName val="0"/>
          <c:showPercent val="0"/>
          <c:showBubbleSize val="0"/>
        </c:dLbls>
        <c:axId val="142052160"/>
        <c:axId val="142052736"/>
      </c:scatterChart>
      <c:valAx>
        <c:axId val="142052160"/>
        <c:scaling>
          <c:orientation val="minMax"/>
          <c:max val="1500"/>
          <c:min val="500"/>
        </c:scaling>
        <c:delete val="0"/>
        <c:axPos val="b"/>
        <c:majorGridlines/>
        <c:title>
          <c:tx>
            <c:rich>
              <a:bodyPr/>
              <a:lstStyle/>
              <a:p>
                <a:pPr>
                  <a:defRPr sz="1000" b="0"/>
                </a:pPr>
                <a:r>
                  <a:rPr lang="en-US"/>
                  <a:t>Units Sold</a:t>
                </a:r>
              </a:p>
            </c:rich>
          </c:tx>
          <c:overlay val="0"/>
        </c:title>
        <c:numFmt formatCode="0" sourceLinked="1"/>
        <c:majorTickMark val="out"/>
        <c:minorTickMark val="none"/>
        <c:tickLblPos val="nextTo"/>
        <c:spPr>
          <a:ln>
            <a:solidFill>
              <a:srgbClr val="000000"/>
            </a:solidFill>
            <a:prstDash val="solid"/>
          </a:ln>
        </c:spPr>
        <c:txPr>
          <a:bodyPr rot="0" vert="horz"/>
          <a:lstStyle/>
          <a:p>
            <a:pPr>
              <a:defRPr sz="800" b="0" i="0"/>
            </a:pPr>
            <a:endParaRPr lang="en-US"/>
          </a:p>
        </c:txPr>
        <c:crossAx val="142052736"/>
        <c:crossesAt val="0"/>
        <c:crossBetween val="midCat"/>
        <c:majorUnit val="100"/>
      </c:valAx>
      <c:valAx>
        <c:axId val="142052736"/>
        <c:scaling>
          <c:orientation val="minMax"/>
          <c:max val="1"/>
          <c:min val="0"/>
        </c:scaling>
        <c:delete val="0"/>
        <c:axPos val="l"/>
        <c:majorGridlines/>
        <c:title>
          <c:tx>
            <c:rich>
              <a:bodyPr/>
              <a:lstStyle/>
              <a:p>
                <a:pPr>
                  <a:defRPr sz="1000" b="0"/>
                </a:pPr>
                <a:r>
                  <a:rPr lang="en-US"/>
                  <a:t>Cumulative Relative Frequency</a:t>
                </a:r>
              </a:p>
            </c:rich>
          </c:tx>
          <c:overlay val="0"/>
        </c:title>
        <c:numFmt formatCode="0.0" sourceLinked="0"/>
        <c:majorTickMark val="out"/>
        <c:minorTickMark val="none"/>
        <c:tickLblPos val="nextTo"/>
        <c:spPr>
          <a:ln>
            <a:solidFill>
              <a:srgbClr val="000000"/>
            </a:solidFill>
            <a:prstDash val="solid"/>
          </a:ln>
        </c:spPr>
        <c:txPr>
          <a:bodyPr/>
          <a:lstStyle/>
          <a:p>
            <a:pPr>
              <a:defRPr sz="800" b="0" i="0"/>
            </a:pPr>
            <a:endParaRPr lang="en-US"/>
          </a:p>
        </c:txPr>
        <c:crossAx val="142052160"/>
        <c:crossesAt val="500"/>
        <c:crossBetween val="midCat"/>
      </c:valAx>
      <c:spPr>
        <a:noFill/>
      </c:spPr>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Cumulative Chart For 100 Trials</a:t>
            </a:r>
          </a:p>
        </c:rich>
      </c:tx>
      <c:overlay val="0"/>
    </c:title>
    <c:autoTitleDeleted val="0"/>
    <c:plotArea>
      <c:layout/>
      <c:scatterChart>
        <c:scatterStyle val="lineMarker"/>
        <c:varyColors val="0"/>
        <c:ser>
          <c:idx val="0"/>
          <c:order val="0"/>
          <c:spPr>
            <a:ln w="25400">
              <a:solidFill>
                <a:srgbClr val="000000"/>
              </a:solidFill>
              <a:prstDash val="solid"/>
            </a:ln>
          </c:spPr>
          <c:marker>
            <c:symbol val="none"/>
          </c:marker>
          <c:xVal>
            <c:numRef>
              <c:f>'SimVoi Univariate Summary'!$AL$2:$AL$101</c:f>
              <c:numCache>
                <c:formatCode>"$"#,##0.00</c:formatCode>
                <c:ptCount val="100"/>
                <c:pt idx="0">
                  <c:v>6.4124617664148627</c:v>
                </c:pt>
                <c:pt idx="1">
                  <c:v>6.5977580750267029</c:v>
                </c:pt>
                <c:pt idx="2">
                  <c:v>6.6253772842552339</c:v>
                </c:pt>
                <c:pt idx="3">
                  <c:v>6.6311805502467296</c:v>
                </c:pt>
                <c:pt idx="4">
                  <c:v>6.7842364334080081</c:v>
                </c:pt>
                <c:pt idx="5">
                  <c:v>6.8660538273821139</c:v>
                </c:pt>
                <c:pt idx="6">
                  <c:v>6.9607603325875838</c:v>
                </c:pt>
                <c:pt idx="7">
                  <c:v>6.9753590967678729</c:v>
                </c:pt>
                <c:pt idx="8">
                  <c:v>7.0438523837947997</c:v>
                </c:pt>
                <c:pt idx="9">
                  <c:v>7.0542713887774964</c:v>
                </c:pt>
                <c:pt idx="10">
                  <c:v>7.1189184145600066</c:v>
                </c:pt>
                <c:pt idx="11">
                  <c:v>7.1289631953929833</c:v>
                </c:pt>
                <c:pt idx="12">
                  <c:v>7.1412601472950996</c:v>
                </c:pt>
                <c:pt idx="13">
                  <c:v>7.1472363275114752</c:v>
                </c:pt>
                <c:pt idx="14">
                  <c:v>7.1967193182906062</c:v>
                </c:pt>
                <c:pt idx="15">
                  <c:v>7.2014676407269951</c:v>
                </c:pt>
                <c:pt idx="16">
                  <c:v>7.2213767236905761</c:v>
                </c:pt>
                <c:pt idx="17">
                  <c:v>7.273194652571533</c:v>
                </c:pt>
                <c:pt idx="18">
                  <c:v>7.2978791182437392</c:v>
                </c:pt>
                <c:pt idx="19">
                  <c:v>7.3224830617261354</c:v>
                </c:pt>
                <c:pt idx="20">
                  <c:v>7.4217532251195735</c:v>
                </c:pt>
                <c:pt idx="21">
                  <c:v>7.4320714885808936</c:v>
                </c:pt>
                <c:pt idx="22">
                  <c:v>7.4890830488092668</c:v>
                </c:pt>
                <c:pt idx="23">
                  <c:v>7.5514694334227253</c:v>
                </c:pt>
                <c:pt idx="24">
                  <c:v>7.5745251901715385</c:v>
                </c:pt>
                <c:pt idx="25">
                  <c:v>7.5776808437210308</c:v>
                </c:pt>
                <c:pt idx="26">
                  <c:v>7.6423142927603447</c:v>
                </c:pt>
                <c:pt idx="27">
                  <c:v>7.6797089565400132</c:v>
                </c:pt>
                <c:pt idx="28">
                  <c:v>7.6942842737932597</c:v>
                </c:pt>
                <c:pt idx="29">
                  <c:v>7.7186615963105121</c:v>
                </c:pt>
                <c:pt idx="30">
                  <c:v>7.7194234266965269</c:v>
                </c:pt>
                <c:pt idx="31">
                  <c:v>7.7879612048405038</c:v>
                </c:pt>
                <c:pt idx="32">
                  <c:v>7.8008296500333696</c:v>
                </c:pt>
                <c:pt idx="33">
                  <c:v>7.8008792750240925</c:v>
                </c:pt>
                <c:pt idx="34">
                  <c:v>7.8114824487415646</c:v>
                </c:pt>
                <c:pt idx="35">
                  <c:v>7.8176447523927246</c:v>
                </c:pt>
                <c:pt idx="36">
                  <c:v>7.8313111702073375</c:v>
                </c:pt>
                <c:pt idx="37">
                  <c:v>7.8331569712763489</c:v>
                </c:pt>
                <c:pt idx="38">
                  <c:v>7.8368904632660357</c:v>
                </c:pt>
                <c:pt idx="39">
                  <c:v>7.9209351504213306</c:v>
                </c:pt>
                <c:pt idx="40">
                  <c:v>7.9659560301513359</c:v>
                </c:pt>
                <c:pt idx="41">
                  <c:v>7.9704068377378556</c:v>
                </c:pt>
                <c:pt idx="42">
                  <c:v>7.9795982688006895</c:v>
                </c:pt>
                <c:pt idx="43">
                  <c:v>7.9990963910888553</c:v>
                </c:pt>
                <c:pt idx="44">
                  <c:v>8.0429410913109169</c:v>
                </c:pt>
                <c:pt idx="45">
                  <c:v>8.0625349908592057</c:v>
                </c:pt>
                <c:pt idx="46">
                  <c:v>8.0747212853364907</c:v>
                </c:pt>
                <c:pt idx="47">
                  <c:v>8.1340117128170455</c:v>
                </c:pt>
                <c:pt idx="48">
                  <c:v>8.1461790873531399</c:v>
                </c:pt>
                <c:pt idx="49">
                  <c:v>8.1560551039041922</c:v>
                </c:pt>
                <c:pt idx="50">
                  <c:v>8.1572551409244625</c:v>
                </c:pt>
                <c:pt idx="51">
                  <c:v>8.1763401795641926</c:v>
                </c:pt>
                <c:pt idx="52">
                  <c:v>8.1865485386017198</c:v>
                </c:pt>
                <c:pt idx="53">
                  <c:v>8.2402581532963293</c:v>
                </c:pt>
                <c:pt idx="54">
                  <c:v>8.2456543599472436</c:v>
                </c:pt>
                <c:pt idx="55">
                  <c:v>8.2779506621606771</c:v>
                </c:pt>
                <c:pt idx="56">
                  <c:v>8.3103564919299018</c:v>
                </c:pt>
                <c:pt idx="57">
                  <c:v>8.322798937939595</c:v>
                </c:pt>
                <c:pt idx="58">
                  <c:v>8.3479057428096013</c:v>
                </c:pt>
                <c:pt idx="59">
                  <c:v>8.3480739952298588</c:v>
                </c:pt>
                <c:pt idx="60">
                  <c:v>8.4294966472512414</c:v>
                </c:pt>
                <c:pt idx="61">
                  <c:v>8.5054759586683364</c:v>
                </c:pt>
                <c:pt idx="62">
                  <c:v>8.5136928258463698</c:v>
                </c:pt>
                <c:pt idx="63">
                  <c:v>8.5586724364601316</c:v>
                </c:pt>
                <c:pt idx="64">
                  <c:v>8.5701734340868221</c:v>
                </c:pt>
                <c:pt idx="65">
                  <c:v>8.5799233662856995</c:v>
                </c:pt>
                <c:pt idx="66">
                  <c:v>8.6004192794090457</c:v>
                </c:pt>
                <c:pt idx="67">
                  <c:v>8.6430142967776415</c:v>
                </c:pt>
                <c:pt idx="68">
                  <c:v>8.6643261469741759</c:v>
                </c:pt>
                <c:pt idx="69">
                  <c:v>8.7290845370251056</c:v>
                </c:pt>
                <c:pt idx="70">
                  <c:v>8.8076782129061684</c:v>
                </c:pt>
                <c:pt idx="71">
                  <c:v>8.8222645794072836</c:v>
                </c:pt>
                <c:pt idx="72">
                  <c:v>8.8271698969152794</c:v>
                </c:pt>
                <c:pt idx="73">
                  <c:v>8.8425561732773872</c:v>
                </c:pt>
                <c:pt idx="74">
                  <c:v>8.865515044995588</c:v>
                </c:pt>
                <c:pt idx="75">
                  <c:v>8.9203330965468872</c:v>
                </c:pt>
                <c:pt idx="76">
                  <c:v>8.962169920184742</c:v>
                </c:pt>
                <c:pt idx="77">
                  <c:v>8.9630357579193358</c:v>
                </c:pt>
                <c:pt idx="78">
                  <c:v>8.9864388883856208</c:v>
                </c:pt>
                <c:pt idx="79">
                  <c:v>9.009559051875458</c:v>
                </c:pt>
                <c:pt idx="80">
                  <c:v>9.0865967729533157</c:v>
                </c:pt>
                <c:pt idx="81">
                  <c:v>9.0928341007166154</c:v>
                </c:pt>
                <c:pt idx="82">
                  <c:v>9.1264577824835058</c:v>
                </c:pt>
                <c:pt idx="83">
                  <c:v>9.2318636825709106</c:v>
                </c:pt>
                <c:pt idx="84">
                  <c:v>9.2921158997449247</c:v>
                </c:pt>
                <c:pt idx="85">
                  <c:v>9.3269928121332253</c:v>
                </c:pt>
                <c:pt idx="86">
                  <c:v>9.5188611664136964</c:v>
                </c:pt>
                <c:pt idx="87">
                  <c:v>9.5252489547739092</c:v>
                </c:pt>
                <c:pt idx="88">
                  <c:v>9.6058191533064683</c:v>
                </c:pt>
                <c:pt idx="89">
                  <c:v>9.674772377563313</c:v>
                </c:pt>
                <c:pt idx="90">
                  <c:v>9.7125320486051905</c:v>
                </c:pt>
                <c:pt idx="91">
                  <c:v>9.7249016458402178</c:v>
                </c:pt>
                <c:pt idx="92">
                  <c:v>9.8940859446711276</c:v>
                </c:pt>
                <c:pt idx="93">
                  <c:v>10.040984710251649</c:v>
                </c:pt>
                <c:pt idx="94">
                  <c:v>10.162434953613667</c:v>
                </c:pt>
                <c:pt idx="95">
                  <c:v>10.241340660086065</c:v>
                </c:pt>
                <c:pt idx="96">
                  <c:v>10.296987174791745</c:v>
                </c:pt>
                <c:pt idx="97">
                  <c:v>10.313668248811222</c:v>
                </c:pt>
                <c:pt idx="98">
                  <c:v>10.407936328515019</c:v>
                </c:pt>
                <c:pt idx="99">
                  <c:v>10.599768073922213</c:v>
                </c:pt>
              </c:numCache>
            </c:numRef>
          </c:xVal>
          <c:yVal>
            <c:numRef>
              <c:f>'SimVoi Univariate Summary'!$AN$2:$AN$101</c:f>
              <c:numCache>
                <c:formatCode>General</c:formatCode>
                <c:ptCount val="100"/>
                <c:pt idx="0">
                  <c:v>5.0000000000000001E-3</c:v>
                </c:pt>
                <c:pt idx="1">
                  <c:v>1.4999999999999999E-2</c:v>
                </c:pt>
                <c:pt idx="2">
                  <c:v>2.5000000000000001E-2</c:v>
                </c:pt>
                <c:pt idx="3">
                  <c:v>3.4999999999999996E-2</c:v>
                </c:pt>
                <c:pt idx="4">
                  <c:v>4.4999999999999998E-2</c:v>
                </c:pt>
                <c:pt idx="5">
                  <c:v>5.5E-2</c:v>
                </c:pt>
                <c:pt idx="6">
                  <c:v>6.5000000000000002E-2</c:v>
                </c:pt>
                <c:pt idx="7">
                  <c:v>7.5000000000000011E-2</c:v>
                </c:pt>
                <c:pt idx="8">
                  <c:v>8.5000000000000006E-2</c:v>
                </c:pt>
                <c:pt idx="9">
                  <c:v>9.5000000000000001E-2</c:v>
                </c:pt>
                <c:pt idx="10">
                  <c:v>0.10500000000000001</c:v>
                </c:pt>
                <c:pt idx="11">
                  <c:v>0.115</c:v>
                </c:pt>
                <c:pt idx="12">
                  <c:v>0.125</c:v>
                </c:pt>
                <c:pt idx="13">
                  <c:v>0.13500000000000001</c:v>
                </c:pt>
                <c:pt idx="14">
                  <c:v>0.14500000000000002</c:v>
                </c:pt>
                <c:pt idx="15">
                  <c:v>0.155</c:v>
                </c:pt>
                <c:pt idx="16">
                  <c:v>0.16500000000000001</c:v>
                </c:pt>
                <c:pt idx="17">
                  <c:v>0.17500000000000002</c:v>
                </c:pt>
                <c:pt idx="18">
                  <c:v>0.185</c:v>
                </c:pt>
                <c:pt idx="19">
                  <c:v>0.19500000000000001</c:v>
                </c:pt>
                <c:pt idx="20">
                  <c:v>0.20500000000000002</c:v>
                </c:pt>
                <c:pt idx="21">
                  <c:v>0.215</c:v>
                </c:pt>
                <c:pt idx="22">
                  <c:v>0.22500000000000001</c:v>
                </c:pt>
                <c:pt idx="23">
                  <c:v>0.23500000000000001</c:v>
                </c:pt>
                <c:pt idx="24">
                  <c:v>0.245</c:v>
                </c:pt>
                <c:pt idx="25">
                  <c:v>0.255</c:v>
                </c:pt>
                <c:pt idx="26">
                  <c:v>0.26500000000000001</c:v>
                </c:pt>
                <c:pt idx="27">
                  <c:v>0.27500000000000002</c:v>
                </c:pt>
                <c:pt idx="28">
                  <c:v>0.28500000000000003</c:v>
                </c:pt>
                <c:pt idx="29">
                  <c:v>0.29499999999999998</c:v>
                </c:pt>
                <c:pt idx="30">
                  <c:v>0.30499999999999999</c:v>
                </c:pt>
                <c:pt idx="31">
                  <c:v>0.315</c:v>
                </c:pt>
                <c:pt idx="32">
                  <c:v>0.32500000000000001</c:v>
                </c:pt>
                <c:pt idx="33">
                  <c:v>0.33500000000000002</c:v>
                </c:pt>
                <c:pt idx="34">
                  <c:v>0.34500000000000003</c:v>
                </c:pt>
                <c:pt idx="35">
                  <c:v>0.35500000000000004</c:v>
                </c:pt>
                <c:pt idx="36">
                  <c:v>0.36499999999999999</c:v>
                </c:pt>
                <c:pt idx="37">
                  <c:v>0.375</c:v>
                </c:pt>
                <c:pt idx="38">
                  <c:v>0.38500000000000001</c:v>
                </c:pt>
                <c:pt idx="39">
                  <c:v>0.39500000000000002</c:v>
                </c:pt>
                <c:pt idx="40">
                  <c:v>0.40500000000000003</c:v>
                </c:pt>
                <c:pt idx="41">
                  <c:v>0.41500000000000004</c:v>
                </c:pt>
                <c:pt idx="42">
                  <c:v>0.42499999999999999</c:v>
                </c:pt>
                <c:pt idx="43">
                  <c:v>0.435</c:v>
                </c:pt>
                <c:pt idx="44">
                  <c:v>0.44500000000000001</c:v>
                </c:pt>
                <c:pt idx="45">
                  <c:v>0.45500000000000002</c:v>
                </c:pt>
                <c:pt idx="46">
                  <c:v>0.46500000000000002</c:v>
                </c:pt>
                <c:pt idx="47">
                  <c:v>0.47500000000000003</c:v>
                </c:pt>
                <c:pt idx="48">
                  <c:v>0.48499999999999999</c:v>
                </c:pt>
                <c:pt idx="49">
                  <c:v>0.495</c:v>
                </c:pt>
                <c:pt idx="50">
                  <c:v>0.505</c:v>
                </c:pt>
                <c:pt idx="51">
                  <c:v>0.51500000000000001</c:v>
                </c:pt>
                <c:pt idx="52">
                  <c:v>0.52500000000000002</c:v>
                </c:pt>
                <c:pt idx="53">
                  <c:v>0.53500000000000003</c:v>
                </c:pt>
                <c:pt idx="54">
                  <c:v>0.54500000000000004</c:v>
                </c:pt>
                <c:pt idx="55">
                  <c:v>0.55500000000000005</c:v>
                </c:pt>
                <c:pt idx="56">
                  <c:v>0.56500000000000006</c:v>
                </c:pt>
                <c:pt idx="57">
                  <c:v>0.57500000000000007</c:v>
                </c:pt>
                <c:pt idx="58">
                  <c:v>0.58499999999999996</c:v>
                </c:pt>
                <c:pt idx="59">
                  <c:v>0.59499999999999997</c:v>
                </c:pt>
                <c:pt idx="60">
                  <c:v>0.60499999999999998</c:v>
                </c:pt>
                <c:pt idx="61">
                  <c:v>0.61499999999999999</c:v>
                </c:pt>
                <c:pt idx="62">
                  <c:v>0.625</c:v>
                </c:pt>
                <c:pt idx="63">
                  <c:v>0.63500000000000001</c:v>
                </c:pt>
                <c:pt idx="64">
                  <c:v>0.64500000000000002</c:v>
                </c:pt>
                <c:pt idx="65">
                  <c:v>0.65500000000000003</c:v>
                </c:pt>
                <c:pt idx="66">
                  <c:v>0.66500000000000004</c:v>
                </c:pt>
                <c:pt idx="67">
                  <c:v>0.67500000000000004</c:v>
                </c:pt>
                <c:pt idx="68">
                  <c:v>0.68500000000000005</c:v>
                </c:pt>
                <c:pt idx="69">
                  <c:v>0.69500000000000006</c:v>
                </c:pt>
                <c:pt idx="70">
                  <c:v>0.70500000000000007</c:v>
                </c:pt>
                <c:pt idx="71">
                  <c:v>0.71499999999999997</c:v>
                </c:pt>
                <c:pt idx="72">
                  <c:v>0.72499999999999998</c:v>
                </c:pt>
                <c:pt idx="73">
                  <c:v>0.73499999999999999</c:v>
                </c:pt>
                <c:pt idx="74">
                  <c:v>0.745</c:v>
                </c:pt>
                <c:pt idx="75">
                  <c:v>0.755</c:v>
                </c:pt>
                <c:pt idx="76">
                  <c:v>0.76500000000000001</c:v>
                </c:pt>
                <c:pt idx="77">
                  <c:v>0.77500000000000002</c:v>
                </c:pt>
                <c:pt idx="78">
                  <c:v>0.78500000000000003</c:v>
                </c:pt>
                <c:pt idx="79">
                  <c:v>0.79500000000000004</c:v>
                </c:pt>
                <c:pt idx="80">
                  <c:v>0.80500000000000005</c:v>
                </c:pt>
                <c:pt idx="81">
                  <c:v>0.81500000000000006</c:v>
                </c:pt>
                <c:pt idx="82">
                  <c:v>0.82500000000000007</c:v>
                </c:pt>
                <c:pt idx="83">
                  <c:v>0.83500000000000008</c:v>
                </c:pt>
                <c:pt idx="84">
                  <c:v>0.84499999999999997</c:v>
                </c:pt>
                <c:pt idx="85">
                  <c:v>0.85499999999999998</c:v>
                </c:pt>
                <c:pt idx="86">
                  <c:v>0.86499999999999999</c:v>
                </c:pt>
                <c:pt idx="87">
                  <c:v>0.875</c:v>
                </c:pt>
                <c:pt idx="88">
                  <c:v>0.88500000000000001</c:v>
                </c:pt>
                <c:pt idx="89">
                  <c:v>0.89500000000000002</c:v>
                </c:pt>
                <c:pt idx="90">
                  <c:v>0.90500000000000003</c:v>
                </c:pt>
                <c:pt idx="91">
                  <c:v>0.91500000000000004</c:v>
                </c:pt>
                <c:pt idx="92">
                  <c:v>0.92500000000000004</c:v>
                </c:pt>
                <c:pt idx="93">
                  <c:v>0.93500000000000005</c:v>
                </c:pt>
                <c:pt idx="94">
                  <c:v>0.94500000000000006</c:v>
                </c:pt>
                <c:pt idx="95">
                  <c:v>0.95500000000000007</c:v>
                </c:pt>
                <c:pt idx="96">
                  <c:v>0.96499999999999997</c:v>
                </c:pt>
                <c:pt idx="97">
                  <c:v>0.97499999999999998</c:v>
                </c:pt>
                <c:pt idx="98">
                  <c:v>0.98499999999999999</c:v>
                </c:pt>
                <c:pt idx="99">
                  <c:v>0.995</c:v>
                </c:pt>
              </c:numCache>
            </c:numRef>
          </c:yVal>
          <c:smooth val="0"/>
        </c:ser>
        <c:dLbls>
          <c:showLegendKey val="0"/>
          <c:showVal val="0"/>
          <c:showCatName val="0"/>
          <c:showSerName val="0"/>
          <c:showPercent val="0"/>
          <c:showBubbleSize val="0"/>
        </c:dLbls>
        <c:axId val="142054464"/>
        <c:axId val="142055040"/>
      </c:scatterChart>
      <c:valAx>
        <c:axId val="142054464"/>
        <c:scaling>
          <c:orientation val="minMax"/>
          <c:max val="11"/>
          <c:min val="6"/>
        </c:scaling>
        <c:delete val="0"/>
        <c:axPos val="b"/>
        <c:majorGridlines/>
        <c:title>
          <c:tx>
            <c:rich>
              <a:bodyPr/>
              <a:lstStyle/>
              <a:p>
                <a:pPr>
                  <a:defRPr sz="1000" b="0"/>
                </a:pPr>
                <a:r>
                  <a:rPr lang="en-US"/>
                  <a:t>Unit Variable Cost</a:t>
                </a:r>
              </a:p>
            </c:rich>
          </c:tx>
          <c:overlay val="0"/>
        </c:title>
        <c:numFmt formatCode="&quot;$&quot;#,##0.00" sourceLinked="1"/>
        <c:majorTickMark val="out"/>
        <c:minorTickMark val="none"/>
        <c:tickLblPos val="nextTo"/>
        <c:spPr>
          <a:ln>
            <a:solidFill>
              <a:srgbClr val="000000"/>
            </a:solidFill>
            <a:prstDash val="solid"/>
          </a:ln>
        </c:spPr>
        <c:txPr>
          <a:bodyPr rot="0" vert="horz"/>
          <a:lstStyle/>
          <a:p>
            <a:pPr>
              <a:defRPr sz="800" b="0" i="0"/>
            </a:pPr>
            <a:endParaRPr lang="en-US"/>
          </a:p>
        </c:txPr>
        <c:crossAx val="142055040"/>
        <c:crossesAt val="0"/>
        <c:crossBetween val="midCat"/>
        <c:majorUnit val="0.5"/>
      </c:valAx>
      <c:valAx>
        <c:axId val="142055040"/>
        <c:scaling>
          <c:orientation val="minMax"/>
          <c:max val="1"/>
          <c:min val="0"/>
        </c:scaling>
        <c:delete val="0"/>
        <c:axPos val="l"/>
        <c:majorGridlines/>
        <c:title>
          <c:tx>
            <c:rich>
              <a:bodyPr/>
              <a:lstStyle/>
              <a:p>
                <a:pPr>
                  <a:defRPr sz="1000" b="0"/>
                </a:pPr>
                <a:r>
                  <a:rPr lang="en-US"/>
                  <a:t>Cumulative Relative Frequency</a:t>
                </a:r>
              </a:p>
            </c:rich>
          </c:tx>
          <c:overlay val="0"/>
        </c:title>
        <c:numFmt formatCode="0.0" sourceLinked="0"/>
        <c:majorTickMark val="out"/>
        <c:minorTickMark val="none"/>
        <c:tickLblPos val="nextTo"/>
        <c:spPr>
          <a:ln>
            <a:solidFill>
              <a:srgbClr val="000000"/>
            </a:solidFill>
            <a:prstDash val="solid"/>
          </a:ln>
        </c:spPr>
        <c:txPr>
          <a:bodyPr/>
          <a:lstStyle/>
          <a:p>
            <a:pPr>
              <a:defRPr sz="800" b="0" i="0"/>
            </a:pPr>
            <a:endParaRPr lang="en-US"/>
          </a:p>
        </c:txPr>
        <c:crossAx val="142054464"/>
        <c:crossesAt val="6"/>
        <c:crossBetween val="midCat"/>
      </c:valAx>
      <c:spPr>
        <a:noFill/>
      </c:spPr>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Cumulative Chart For 100 Trials</a:t>
            </a:r>
          </a:p>
        </c:rich>
      </c:tx>
      <c:overlay val="0"/>
    </c:title>
    <c:autoTitleDeleted val="0"/>
    <c:plotArea>
      <c:layout/>
      <c:scatterChart>
        <c:scatterStyle val="lineMarker"/>
        <c:varyColors val="0"/>
        <c:ser>
          <c:idx val="0"/>
          <c:order val="0"/>
          <c:spPr>
            <a:ln w="25400">
              <a:solidFill>
                <a:srgbClr val="000000"/>
              </a:solidFill>
              <a:prstDash val="solid"/>
            </a:ln>
          </c:spPr>
          <c:marker>
            <c:symbol val="none"/>
          </c:marker>
          <c:xVal>
            <c:numRef>
              <c:f>'SimVoi Univariate Summary'!$AM$2:$AM$101</c:f>
              <c:numCache>
                <c:formatCode>"$"#,##0</c:formatCode>
                <c:ptCount val="100"/>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10000</c:v>
                </c:pt>
                <c:pt idx="20">
                  <c:v>10000</c:v>
                </c:pt>
                <c:pt idx="21">
                  <c:v>10000</c:v>
                </c:pt>
                <c:pt idx="22">
                  <c:v>10000</c:v>
                </c:pt>
                <c:pt idx="23">
                  <c:v>10000</c:v>
                </c:pt>
                <c:pt idx="24">
                  <c:v>10000</c:v>
                </c:pt>
                <c:pt idx="25">
                  <c:v>10000</c:v>
                </c:pt>
                <c:pt idx="26">
                  <c:v>10000</c:v>
                </c:pt>
                <c:pt idx="27">
                  <c:v>10000</c:v>
                </c:pt>
                <c:pt idx="28">
                  <c:v>10000</c:v>
                </c:pt>
                <c:pt idx="29">
                  <c:v>10000</c:v>
                </c:pt>
                <c:pt idx="30">
                  <c:v>10000</c:v>
                </c:pt>
                <c:pt idx="31">
                  <c:v>12000</c:v>
                </c:pt>
                <c:pt idx="32">
                  <c:v>12000</c:v>
                </c:pt>
                <c:pt idx="33">
                  <c:v>12000</c:v>
                </c:pt>
                <c:pt idx="34">
                  <c:v>12000</c:v>
                </c:pt>
                <c:pt idx="35">
                  <c:v>12000</c:v>
                </c:pt>
                <c:pt idx="36">
                  <c:v>12000</c:v>
                </c:pt>
                <c:pt idx="37">
                  <c:v>12000</c:v>
                </c:pt>
                <c:pt idx="38">
                  <c:v>12000</c:v>
                </c:pt>
                <c:pt idx="39">
                  <c:v>12000</c:v>
                </c:pt>
                <c:pt idx="40">
                  <c:v>12000</c:v>
                </c:pt>
                <c:pt idx="41">
                  <c:v>12000</c:v>
                </c:pt>
                <c:pt idx="42">
                  <c:v>12000</c:v>
                </c:pt>
                <c:pt idx="43">
                  <c:v>12000</c:v>
                </c:pt>
                <c:pt idx="44">
                  <c:v>12000</c:v>
                </c:pt>
                <c:pt idx="45">
                  <c:v>12000</c:v>
                </c:pt>
                <c:pt idx="46">
                  <c:v>12000</c:v>
                </c:pt>
                <c:pt idx="47">
                  <c:v>12000</c:v>
                </c:pt>
                <c:pt idx="48">
                  <c:v>12000</c:v>
                </c:pt>
                <c:pt idx="49">
                  <c:v>12000</c:v>
                </c:pt>
                <c:pt idx="50">
                  <c:v>12000</c:v>
                </c:pt>
                <c:pt idx="51">
                  <c:v>12000</c:v>
                </c:pt>
                <c:pt idx="52">
                  <c:v>12000</c:v>
                </c:pt>
                <c:pt idx="53">
                  <c:v>12000</c:v>
                </c:pt>
                <c:pt idx="54">
                  <c:v>12000</c:v>
                </c:pt>
                <c:pt idx="55">
                  <c:v>12000</c:v>
                </c:pt>
                <c:pt idx="56">
                  <c:v>12000</c:v>
                </c:pt>
                <c:pt idx="57">
                  <c:v>12000</c:v>
                </c:pt>
                <c:pt idx="58">
                  <c:v>12000</c:v>
                </c:pt>
                <c:pt idx="59">
                  <c:v>12000</c:v>
                </c:pt>
                <c:pt idx="60">
                  <c:v>12000</c:v>
                </c:pt>
                <c:pt idx="61">
                  <c:v>12000</c:v>
                </c:pt>
                <c:pt idx="62">
                  <c:v>12000</c:v>
                </c:pt>
                <c:pt idx="63">
                  <c:v>12000</c:v>
                </c:pt>
                <c:pt idx="64">
                  <c:v>12000</c:v>
                </c:pt>
                <c:pt idx="65">
                  <c:v>12000</c:v>
                </c:pt>
                <c:pt idx="66">
                  <c:v>12000</c:v>
                </c:pt>
                <c:pt idx="67">
                  <c:v>12000</c:v>
                </c:pt>
                <c:pt idx="68">
                  <c:v>12000</c:v>
                </c:pt>
                <c:pt idx="69">
                  <c:v>12000</c:v>
                </c:pt>
                <c:pt idx="70">
                  <c:v>12000</c:v>
                </c:pt>
                <c:pt idx="71">
                  <c:v>12000</c:v>
                </c:pt>
                <c:pt idx="72">
                  <c:v>12000</c:v>
                </c:pt>
                <c:pt idx="73">
                  <c:v>12000</c:v>
                </c:pt>
                <c:pt idx="74">
                  <c:v>12000</c:v>
                </c:pt>
                <c:pt idx="75">
                  <c:v>12000</c:v>
                </c:pt>
                <c:pt idx="76">
                  <c:v>12000</c:v>
                </c:pt>
                <c:pt idx="77">
                  <c:v>12000</c:v>
                </c:pt>
                <c:pt idx="78">
                  <c:v>12000</c:v>
                </c:pt>
                <c:pt idx="79">
                  <c:v>12000</c:v>
                </c:pt>
                <c:pt idx="80">
                  <c:v>12000</c:v>
                </c:pt>
                <c:pt idx="81">
                  <c:v>15000</c:v>
                </c:pt>
                <c:pt idx="82">
                  <c:v>15000</c:v>
                </c:pt>
                <c:pt idx="83">
                  <c:v>15000</c:v>
                </c:pt>
                <c:pt idx="84">
                  <c:v>15000</c:v>
                </c:pt>
                <c:pt idx="85">
                  <c:v>15000</c:v>
                </c:pt>
                <c:pt idx="86">
                  <c:v>15000</c:v>
                </c:pt>
                <c:pt idx="87">
                  <c:v>15000</c:v>
                </c:pt>
                <c:pt idx="88">
                  <c:v>15000</c:v>
                </c:pt>
                <c:pt idx="89">
                  <c:v>15000</c:v>
                </c:pt>
                <c:pt idx="90">
                  <c:v>15000</c:v>
                </c:pt>
                <c:pt idx="91">
                  <c:v>15000</c:v>
                </c:pt>
                <c:pt idx="92">
                  <c:v>15000</c:v>
                </c:pt>
                <c:pt idx="93">
                  <c:v>15000</c:v>
                </c:pt>
                <c:pt idx="94">
                  <c:v>15000</c:v>
                </c:pt>
                <c:pt idx="95">
                  <c:v>15000</c:v>
                </c:pt>
                <c:pt idx="96">
                  <c:v>15000</c:v>
                </c:pt>
                <c:pt idx="97">
                  <c:v>15000</c:v>
                </c:pt>
                <c:pt idx="98">
                  <c:v>15000</c:v>
                </c:pt>
                <c:pt idx="99">
                  <c:v>15000</c:v>
                </c:pt>
              </c:numCache>
            </c:numRef>
          </c:xVal>
          <c:yVal>
            <c:numRef>
              <c:f>'SimVoi Univariate Summary'!$AN$2:$AN$101</c:f>
              <c:numCache>
                <c:formatCode>General</c:formatCode>
                <c:ptCount val="100"/>
                <c:pt idx="0">
                  <c:v>5.0000000000000001E-3</c:v>
                </c:pt>
                <c:pt idx="1">
                  <c:v>1.4999999999999999E-2</c:v>
                </c:pt>
                <c:pt idx="2">
                  <c:v>2.5000000000000001E-2</c:v>
                </c:pt>
                <c:pt idx="3">
                  <c:v>3.4999999999999996E-2</c:v>
                </c:pt>
                <c:pt idx="4">
                  <c:v>4.4999999999999998E-2</c:v>
                </c:pt>
                <c:pt idx="5">
                  <c:v>5.5E-2</c:v>
                </c:pt>
                <c:pt idx="6">
                  <c:v>6.5000000000000002E-2</c:v>
                </c:pt>
                <c:pt idx="7">
                  <c:v>7.5000000000000011E-2</c:v>
                </c:pt>
                <c:pt idx="8">
                  <c:v>8.5000000000000006E-2</c:v>
                </c:pt>
                <c:pt idx="9">
                  <c:v>9.5000000000000001E-2</c:v>
                </c:pt>
                <c:pt idx="10">
                  <c:v>0.10500000000000001</c:v>
                </c:pt>
                <c:pt idx="11">
                  <c:v>0.115</c:v>
                </c:pt>
                <c:pt idx="12">
                  <c:v>0.125</c:v>
                </c:pt>
                <c:pt idx="13">
                  <c:v>0.13500000000000001</c:v>
                </c:pt>
                <c:pt idx="14">
                  <c:v>0.14500000000000002</c:v>
                </c:pt>
                <c:pt idx="15">
                  <c:v>0.155</c:v>
                </c:pt>
                <c:pt idx="16">
                  <c:v>0.16500000000000001</c:v>
                </c:pt>
                <c:pt idx="17">
                  <c:v>0.17500000000000002</c:v>
                </c:pt>
                <c:pt idx="18">
                  <c:v>0.185</c:v>
                </c:pt>
                <c:pt idx="19">
                  <c:v>0.19500000000000001</c:v>
                </c:pt>
                <c:pt idx="20">
                  <c:v>0.20500000000000002</c:v>
                </c:pt>
                <c:pt idx="21">
                  <c:v>0.215</c:v>
                </c:pt>
                <c:pt idx="22">
                  <c:v>0.22500000000000001</c:v>
                </c:pt>
                <c:pt idx="23">
                  <c:v>0.23500000000000001</c:v>
                </c:pt>
                <c:pt idx="24">
                  <c:v>0.245</c:v>
                </c:pt>
                <c:pt idx="25">
                  <c:v>0.255</c:v>
                </c:pt>
                <c:pt idx="26">
                  <c:v>0.26500000000000001</c:v>
                </c:pt>
                <c:pt idx="27">
                  <c:v>0.27500000000000002</c:v>
                </c:pt>
                <c:pt idx="28">
                  <c:v>0.28500000000000003</c:v>
                </c:pt>
                <c:pt idx="29">
                  <c:v>0.29499999999999998</c:v>
                </c:pt>
                <c:pt idx="30">
                  <c:v>0.30499999999999999</c:v>
                </c:pt>
                <c:pt idx="31">
                  <c:v>0.315</c:v>
                </c:pt>
                <c:pt idx="32">
                  <c:v>0.32500000000000001</c:v>
                </c:pt>
                <c:pt idx="33">
                  <c:v>0.33500000000000002</c:v>
                </c:pt>
                <c:pt idx="34">
                  <c:v>0.34500000000000003</c:v>
                </c:pt>
                <c:pt idx="35">
                  <c:v>0.35500000000000004</c:v>
                </c:pt>
                <c:pt idx="36">
                  <c:v>0.36499999999999999</c:v>
                </c:pt>
                <c:pt idx="37">
                  <c:v>0.375</c:v>
                </c:pt>
                <c:pt idx="38">
                  <c:v>0.38500000000000001</c:v>
                </c:pt>
                <c:pt idx="39">
                  <c:v>0.39500000000000002</c:v>
                </c:pt>
                <c:pt idx="40">
                  <c:v>0.40500000000000003</c:v>
                </c:pt>
                <c:pt idx="41">
                  <c:v>0.41500000000000004</c:v>
                </c:pt>
                <c:pt idx="42">
                  <c:v>0.42499999999999999</c:v>
                </c:pt>
                <c:pt idx="43">
                  <c:v>0.435</c:v>
                </c:pt>
                <c:pt idx="44">
                  <c:v>0.44500000000000001</c:v>
                </c:pt>
                <c:pt idx="45">
                  <c:v>0.45500000000000002</c:v>
                </c:pt>
                <c:pt idx="46">
                  <c:v>0.46500000000000002</c:v>
                </c:pt>
                <c:pt idx="47">
                  <c:v>0.47500000000000003</c:v>
                </c:pt>
                <c:pt idx="48">
                  <c:v>0.48499999999999999</c:v>
                </c:pt>
                <c:pt idx="49">
                  <c:v>0.495</c:v>
                </c:pt>
                <c:pt idx="50">
                  <c:v>0.505</c:v>
                </c:pt>
                <c:pt idx="51">
                  <c:v>0.51500000000000001</c:v>
                </c:pt>
                <c:pt idx="52">
                  <c:v>0.52500000000000002</c:v>
                </c:pt>
                <c:pt idx="53">
                  <c:v>0.53500000000000003</c:v>
                </c:pt>
                <c:pt idx="54">
                  <c:v>0.54500000000000004</c:v>
                </c:pt>
                <c:pt idx="55">
                  <c:v>0.55500000000000005</c:v>
                </c:pt>
                <c:pt idx="56">
                  <c:v>0.56500000000000006</c:v>
                </c:pt>
                <c:pt idx="57">
                  <c:v>0.57500000000000007</c:v>
                </c:pt>
                <c:pt idx="58">
                  <c:v>0.58499999999999996</c:v>
                </c:pt>
                <c:pt idx="59">
                  <c:v>0.59499999999999997</c:v>
                </c:pt>
                <c:pt idx="60">
                  <c:v>0.60499999999999998</c:v>
                </c:pt>
                <c:pt idx="61">
                  <c:v>0.61499999999999999</c:v>
                </c:pt>
                <c:pt idx="62">
                  <c:v>0.625</c:v>
                </c:pt>
                <c:pt idx="63">
                  <c:v>0.63500000000000001</c:v>
                </c:pt>
                <c:pt idx="64">
                  <c:v>0.64500000000000002</c:v>
                </c:pt>
                <c:pt idx="65">
                  <c:v>0.65500000000000003</c:v>
                </c:pt>
                <c:pt idx="66">
                  <c:v>0.66500000000000004</c:v>
                </c:pt>
                <c:pt idx="67">
                  <c:v>0.67500000000000004</c:v>
                </c:pt>
                <c:pt idx="68">
                  <c:v>0.68500000000000005</c:v>
                </c:pt>
                <c:pt idx="69">
                  <c:v>0.69500000000000006</c:v>
                </c:pt>
                <c:pt idx="70">
                  <c:v>0.70500000000000007</c:v>
                </c:pt>
                <c:pt idx="71">
                  <c:v>0.71499999999999997</c:v>
                </c:pt>
                <c:pt idx="72">
                  <c:v>0.72499999999999998</c:v>
                </c:pt>
                <c:pt idx="73">
                  <c:v>0.73499999999999999</c:v>
                </c:pt>
                <c:pt idx="74">
                  <c:v>0.745</c:v>
                </c:pt>
                <c:pt idx="75">
                  <c:v>0.755</c:v>
                </c:pt>
                <c:pt idx="76">
                  <c:v>0.76500000000000001</c:v>
                </c:pt>
                <c:pt idx="77">
                  <c:v>0.77500000000000002</c:v>
                </c:pt>
                <c:pt idx="78">
                  <c:v>0.78500000000000003</c:v>
                </c:pt>
                <c:pt idx="79">
                  <c:v>0.79500000000000004</c:v>
                </c:pt>
                <c:pt idx="80">
                  <c:v>0.80500000000000005</c:v>
                </c:pt>
                <c:pt idx="81">
                  <c:v>0.81500000000000006</c:v>
                </c:pt>
                <c:pt idx="82">
                  <c:v>0.82500000000000007</c:v>
                </c:pt>
                <c:pt idx="83">
                  <c:v>0.83500000000000008</c:v>
                </c:pt>
                <c:pt idx="84">
                  <c:v>0.84499999999999997</c:v>
                </c:pt>
                <c:pt idx="85">
                  <c:v>0.85499999999999998</c:v>
                </c:pt>
                <c:pt idx="86">
                  <c:v>0.86499999999999999</c:v>
                </c:pt>
                <c:pt idx="87">
                  <c:v>0.875</c:v>
                </c:pt>
                <c:pt idx="88">
                  <c:v>0.88500000000000001</c:v>
                </c:pt>
                <c:pt idx="89">
                  <c:v>0.89500000000000002</c:v>
                </c:pt>
                <c:pt idx="90">
                  <c:v>0.90500000000000003</c:v>
                </c:pt>
                <c:pt idx="91">
                  <c:v>0.91500000000000004</c:v>
                </c:pt>
                <c:pt idx="92">
                  <c:v>0.92500000000000004</c:v>
                </c:pt>
                <c:pt idx="93">
                  <c:v>0.93500000000000005</c:v>
                </c:pt>
                <c:pt idx="94">
                  <c:v>0.94500000000000006</c:v>
                </c:pt>
                <c:pt idx="95">
                  <c:v>0.95500000000000007</c:v>
                </c:pt>
                <c:pt idx="96">
                  <c:v>0.96499999999999997</c:v>
                </c:pt>
                <c:pt idx="97">
                  <c:v>0.97499999999999998</c:v>
                </c:pt>
                <c:pt idx="98">
                  <c:v>0.98499999999999999</c:v>
                </c:pt>
                <c:pt idx="99">
                  <c:v>0.995</c:v>
                </c:pt>
              </c:numCache>
            </c:numRef>
          </c:yVal>
          <c:smooth val="0"/>
        </c:ser>
        <c:dLbls>
          <c:showLegendKey val="0"/>
          <c:showVal val="0"/>
          <c:showCatName val="0"/>
          <c:showSerName val="0"/>
          <c:showPercent val="0"/>
          <c:showBubbleSize val="0"/>
        </c:dLbls>
        <c:axId val="142056768"/>
        <c:axId val="142917632"/>
      </c:scatterChart>
      <c:valAx>
        <c:axId val="142056768"/>
        <c:scaling>
          <c:orientation val="minMax"/>
          <c:max val="16000"/>
          <c:min val="9000"/>
        </c:scaling>
        <c:delete val="0"/>
        <c:axPos val="b"/>
        <c:majorGridlines/>
        <c:title>
          <c:tx>
            <c:rich>
              <a:bodyPr/>
              <a:lstStyle/>
              <a:p>
                <a:pPr>
                  <a:defRPr sz="1000" b="0"/>
                </a:pPr>
                <a:r>
                  <a:rPr lang="en-US"/>
                  <a:t>Fixed Costs</a:t>
                </a:r>
              </a:p>
            </c:rich>
          </c:tx>
          <c:overlay val="0"/>
        </c:title>
        <c:numFmt formatCode="&quot;$&quot;#,##0" sourceLinked="1"/>
        <c:majorTickMark val="out"/>
        <c:minorTickMark val="none"/>
        <c:tickLblPos val="nextTo"/>
        <c:spPr>
          <a:ln>
            <a:solidFill>
              <a:srgbClr val="000000"/>
            </a:solidFill>
            <a:prstDash val="solid"/>
          </a:ln>
        </c:spPr>
        <c:txPr>
          <a:bodyPr rot="0" vert="horz"/>
          <a:lstStyle/>
          <a:p>
            <a:pPr>
              <a:defRPr sz="800" b="0" i="0"/>
            </a:pPr>
            <a:endParaRPr lang="en-US"/>
          </a:p>
        </c:txPr>
        <c:crossAx val="142917632"/>
        <c:crossesAt val="0"/>
        <c:crossBetween val="midCat"/>
        <c:majorUnit val="1000"/>
      </c:valAx>
      <c:valAx>
        <c:axId val="142917632"/>
        <c:scaling>
          <c:orientation val="minMax"/>
          <c:max val="1"/>
          <c:min val="0"/>
        </c:scaling>
        <c:delete val="0"/>
        <c:axPos val="l"/>
        <c:majorGridlines/>
        <c:title>
          <c:tx>
            <c:rich>
              <a:bodyPr/>
              <a:lstStyle/>
              <a:p>
                <a:pPr>
                  <a:defRPr sz="1000" b="0"/>
                </a:pPr>
                <a:r>
                  <a:rPr lang="en-US"/>
                  <a:t>Cumulative Relative Frequency</a:t>
                </a:r>
              </a:p>
            </c:rich>
          </c:tx>
          <c:overlay val="0"/>
        </c:title>
        <c:numFmt formatCode="0.0" sourceLinked="0"/>
        <c:majorTickMark val="out"/>
        <c:minorTickMark val="none"/>
        <c:tickLblPos val="nextTo"/>
        <c:spPr>
          <a:ln>
            <a:solidFill>
              <a:srgbClr val="000000"/>
            </a:solidFill>
            <a:prstDash val="solid"/>
          </a:ln>
        </c:spPr>
        <c:txPr>
          <a:bodyPr/>
          <a:lstStyle/>
          <a:p>
            <a:pPr>
              <a:defRPr sz="800" b="0" i="0"/>
            </a:pPr>
            <a:endParaRPr lang="en-US"/>
          </a:p>
        </c:txPr>
        <c:crossAx val="142056768"/>
        <c:crossesAt val="9000"/>
        <c:crossBetween val="midCat"/>
      </c:valAx>
      <c:spPr>
        <a:noFill/>
      </c:spPr>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a:pPr>
            <a:r>
              <a:rPr lang="en-US" sz="1000" b="0" i="0"/>
              <a:t>SimVoi Bivariate Chart For 100 Trials
(r = 1.0000, r-squared = 1.0000, n = 500)</a:t>
            </a:r>
          </a:p>
        </c:rich>
      </c:tx>
      <c:overlay val="0"/>
    </c:title>
    <c:autoTitleDeleted val="0"/>
    <c:plotArea>
      <c:layout/>
      <c:scatterChart>
        <c:scatterStyle val="lineMarker"/>
        <c:varyColors val="0"/>
        <c:ser>
          <c:idx val="0"/>
          <c:order val="0"/>
          <c:spPr>
            <a:ln w="28575">
              <a:noFill/>
            </a:ln>
          </c:spPr>
          <c:marker>
            <c:symbol val="diamond"/>
            <c:size val="3"/>
            <c:spPr>
              <a:solidFill>
                <a:srgbClr val="000000"/>
              </a:solidFill>
              <a:ln>
                <a:solidFill>
                  <a:srgbClr val="000000"/>
                </a:solidFill>
                <a:prstDash val="solid"/>
              </a:ln>
            </c:spPr>
          </c:marker>
          <c:x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xVal>
          <c:yVal>
            <c:numRef>
              <c:f>'SimVoi Bivariate Summary'!$AP$2:$AP$101</c:f>
              <c:numCache>
                <c:formatCode>"$"#,##0</c:formatCode>
                <c:ptCount val="100"/>
                <c:pt idx="0">
                  <c:v>48154.977217583066</c:v>
                </c:pt>
                <c:pt idx="1">
                  <c:v>70682.515964794089</c:v>
                </c:pt>
                <c:pt idx="2">
                  <c:v>86436.542022531197</c:v>
                </c:pt>
                <c:pt idx="3">
                  <c:v>66834.48184401443</c:v>
                </c:pt>
                <c:pt idx="4">
                  <c:v>77634.78412678391</c:v>
                </c:pt>
                <c:pt idx="5">
                  <c:v>61919.691567387621</c:v>
                </c:pt>
                <c:pt idx="6">
                  <c:v>70156.489603590075</c:v>
                </c:pt>
                <c:pt idx="7">
                  <c:v>90184.727029247108</c:v>
                </c:pt>
                <c:pt idx="8">
                  <c:v>47412.030631201713</c:v>
                </c:pt>
                <c:pt idx="9">
                  <c:v>47153.822974234157</c:v>
                </c:pt>
                <c:pt idx="10">
                  <c:v>70315.16078395753</c:v>
                </c:pt>
                <c:pt idx="11">
                  <c:v>54893.188777064293</c:v>
                </c:pt>
                <c:pt idx="12">
                  <c:v>59352.218123988743</c:v>
                </c:pt>
                <c:pt idx="13">
                  <c:v>43958.341054825563</c:v>
                </c:pt>
                <c:pt idx="14">
                  <c:v>57531.764212185692</c:v>
                </c:pt>
                <c:pt idx="15">
                  <c:v>33721.525156749973</c:v>
                </c:pt>
                <c:pt idx="16">
                  <c:v>39877.598263381391</c:v>
                </c:pt>
                <c:pt idx="17">
                  <c:v>56752.994389964195</c:v>
                </c:pt>
                <c:pt idx="18">
                  <c:v>72608.13298813373</c:v>
                </c:pt>
                <c:pt idx="19">
                  <c:v>38446.169436647571</c:v>
                </c:pt>
                <c:pt idx="20">
                  <c:v>60314.182705359301</c:v>
                </c:pt>
                <c:pt idx="21">
                  <c:v>69834.564994171815</c:v>
                </c:pt>
                <c:pt idx="22">
                  <c:v>64337.299437330512</c:v>
                </c:pt>
                <c:pt idx="23">
                  <c:v>47130.569075547057</c:v>
                </c:pt>
                <c:pt idx="24">
                  <c:v>38325.851336456952</c:v>
                </c:pt>
                <c:pt idx="25">
                  <c:v>54219.642747983875</c:v>
                </c:pt>
                <c:pt idx="26">
                  <c:v>48262.903444120406</c:v>
                </c:pt>
                <c:pt idx="27">
                  <c:v>63352.324656640063</c:v>
                </c:pt>
                <c:pt idx="28">
                  <c:v>60252.797941041383</c:v>
                </c:pt>
                <c:pt idx="29">
                  <c:v>76166.652086709451</c:v>
                </c:pt>
                <c:pt idx="30">
                  <c:v>76750.59733998531</c:v>
                </c:pt>
                <c:pt idx="31">
                  <c:v>69012.145459922191</c:v>
                </c:pt>
                <c:pt idx="32">
                  <c:v>79919.616887805401</c:v>
                </c:pt>
                <c:pt idx="33">
                  <c:v>62504.389222904007</c:v>
                </c:pt>
                <c:pt idx="34">
                  <c:v>65119.807754185793</c:v>
                </c:pt>
                <c:pt idx="35">
                  <c:v>61264.207845511279</c:v>
                </c:pt>
                <c:pt idx="36">
                  <c:v>30782.138242632733</c:v>
                </c:pt>
                <c:pt idx="37">
                  <c:v>51160.155598362813</c:v>
                </c:pt>
                <c:pt idx="38">
                  <c:v>43050.6036892064</c:v>
                </c:pt>
                <c:pt idx="39">
                  <c:v>39518.391990074204</c:v>
                </c:pt>
                <c:pt idx="40">
                  <c:v>54506.836612949701</c:v>
                </c:pt>
                <c:pt idx="41">
                  <c:v>49043.353579849369</c:v>
                </c:pt>
                <c:pt idx="42">
                  <c:v>90921.867870472604</c:v>
                </c:pt>
                <c:pt idx="43">
                  <c:v>74244.305929634793</c:v>
                </c:pt>
                <c:pt idx="44">
                  <c:v>37711.497301807656</c:v>
                </c:pt>
                <c:pt idx="45">
                  <c:v>53905.237083983113</c:v>
                </c:pt>
                <c:pt idx="46">
                  <c:v>82120.993614177074</c:v>
                </c:pt>
                <c:pt idx="47">
                  <c:v>65974.258454461873</c:v>
                </c:pt>
                <c:pt idx="48">
                  <c:v>52260.231344789718</c:v>
                </c:pt>
                <c:pt idx="49">
                  <c:v>26633.522325595914</c:v>
                </c:pt>
                <c:pt idx="50">
                  <c:v>66494.180932667587</c:v>
                </c:pt>
                <c:pt idx="51">
                  <c:v>83312.58172655286</c:v>
                </c:pt>
                <c:pt idx="52">
                  <c:v>59711.915487847291</c:v>
                </c:pt>
                <c:pt idx="53">
                  <c:v>50778.427713971025</c:v>
                </c:pt>
                <c:pt idx="54">
                  <c:v>52375.896013475955</c:v>
                </c:pt>
                <c:pt idx="55">
                  <c:v>59511.311183160797</c:v>
                </c:pt>
                <c:pt idx="56">
                  <c:v>30399.98168625337</c:v>
                </c:pt>
                <c:pt idx="57">
                  <c:v>50832.5745551164</c:v>
                </c:pt>
                <c:pt idx="58">
                  <c:v>56965.682830189384</c:v>
                </c:pt>
                <c:pt idx="59">
                  <c:v>75000.899408225509</c:v>
                </c:pt>
                <c:pt idx="60">
                  <c:v>36397.463767583315</c:v>
                </c:pt>
                <c:pt idx="61">
                  <c:v>64164.308127635755</c:v>
                </c:pt>
                <c:pt idx="62">
                  <c:v>53162.491061321387</c:v>
                </c:pt>
                <c:pt idx="63">
                  <c:v>76683.564620352889</c:v>
                </c:pt>
                <c:pt idx="64">
                  <c:v>80473.889286979014</c:v>
                </c:pt>
                <c:pt idx="65">
                  <c:v>84532.355263396836</c:v>
                </c:pt>
                <c:pt idx="66">
                  <c:v>46867.552940354079</c:v>
                </c:pt>
                <c:pt idx="67">
                  <c:v>39668.013949074921</c:v>
                </c:pt>
                <c:pt idx="68">
                  <c:v>69491.076177526716</c:v>
                </c:pt>
                <c:pt idx="69">
                  <c:v>48421.042627684474</c:v>
                </c:pt>
                <c:pt idx="70">
                  <c:v>59624.230587475438</c:v>
                </c:pt>
                <c:pt idx="71">
                  <c:v>45949.343246702803</c:v>
                </c:pt>
                <c:pt idx="72">
                  <c:v>42811.343717013704</c:v>
                </c:pt>
                <c:pt idx="73">
                  <c:v>85524.031850494153</c:v>
                </c:pt>
                <c:pt idx="74">
                  <c:v>56458.652016043212</c:v>
                </c:pt>
                <c:pt idx="75">
                  <c:v>61718.994733821382</c:v>
                </c:pt>
                <c:pt idx="76">
                  <c:v>45467.778417288449</c:v>
                </c:pt>
                <c:pt idx="77">
                  <c:v>64909.654327798096</c:v>
                </c:pt>
                <c:pt idx="78">
                  <c:v>49068.58371308889</c:v>
                </c:pt>
                <c:pt idx="79">
                  <c:v>63024.922570234659</c:v>
                </c:pt>
                <c:pt idx="80">
                  <c:v>76433.511481613343</c:v>
                </c:pt>
                <c:pt idx="81">
                  <c:v>51620.014892703082</c:v>
                </c:pt>
                <c:pt idx="82">
                  <c:v>39893.698210223978</c:v>
                </c:pt>
                <c:pt idx="83">
                  <c:v>62462.52936968756</c:v>
                </c:pt>
                <c:pt idx="84">
                  <c:v>79619.578459085591</c:v>
                </c:pt>
                <c:pt idx="85">
                  <c:v>87814.651176126092</c:v>
                </c:pt>
                <c:pt idx="86">
                  <c:v>54668.486571579269</c:v>
                </c:pt>
                <c:pt idx="87">
                  <c:v>65126.774458932865</c:v>
                </c:pt>
                <c:pt idx="88">
                  <c:v>63850.068194115622</c:v>
                </c:pt>
                <c:pt idx="89">
                  <c:v>46750.599398986167</c:v>
                </c:pt>
                <c:pt idx="90">
                  <c:v>87060.518425743387</c:v>
                </c:pt>
                <c:pt idx="91">
                  <c:v>80461.872144407709</c:v>
                </c:pt>
                <c:pt idx="92">
                  <c:v>50763.753905041885</c:v>
                </c:pt>
                <c:pt idx="93">
                  <c:v>49094.750528222299</c:v>
                </c:pt>
                <c:pt idx="94">
                  <c:v>68637.505712503873</c:v>
                </c:pt>
                <c:pt idx="95">
                  <c:v>64732.779410821793</c:v>
                </c:pt>
                <c:pt idx="96">
                  <c:v>73323.767296603721</c:v>
                </c:pt>
                <c:pt idx="97">
                  <c:v>49394.483219329159</c:v>
                </c:pt>
                <c:pt idx="98">
                  <c:v>60547.095646948103</c:v>
                </c:pt>
                <c:pt idx="99">
                  <c:v>65516.218689949717</c:v>
                </c:pt>
              </c:numCache>
            </c:numRef>
          </c:yVal>
          <c:smooth val="0"/>
        </c:ser>
        <c:dLbls>
          <c:showLegendKey val="0"/>
          <c:showVal val="0"/>
          <c:showCatName val="0"/>
          <c:showSerName val="0"/>
          <c:showPercent val="0"/>
          <c:showBubbleSize val="0"/>
        </c:dLbls>
        <c:axId val="142919936"/>
        <c:axId val="142920512"/>
      </c:scatterChart>
      <c:valAx>
        <c:axId val="142919936"/>
        <c:scaling>
          <c:orientation val="minMax"/>
          <c:max val="100000"/>
          <c:min val="20000"/>
        </c:scaling>
        <c:delete val="0"/>
        <c:axPos val="b"/>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rot="0" vert="horz"/>
          <a:lstStyle/>
          <a:p>
            <a:pPr>
              <a:defRPr sz="800" b="0" i="0"/>
            </a:pPr>
            <a:endParaRPr lang="en-US"/>
          </a:p>
        </c:txPr>
        <c:crossAx val="142920512"/>
        <c:crossesAt val="20000"/>
        <c:crossBetween val="midCat"/>
      </c:valAx>
      <c:valAx>
        <c:axId val="142920512"/>
        <c:scaling>
          <c:orientation val="minMax"/>
          <c:max val="100000"/>
          <c:min val="20000"/>
        </c:scaling>
        <c:delete val="0"/>
        <c:axPos val="l"/>
        <c:title>
          <c:tx>
            <c:rich>
              <a:bodyPr/>
              <a:lstStyle/>
              <a:p>
                <a:pPr>
                  <a:defRPr sz="1000" b="0"/>
                </a:pPr>
                <a:r>
                  <a:rPr lang="en-US"/>
                  <a:t>Net Cash Flow</a:t>
                </a:r>
              </a:p>
            </c:rich>
          </c:tx>
          <c:overlay val="0"/>
        </c:title>
        <c:numFmt formatCode="&quot;$&quot;#,##0" sourceLinked="0"/>
        <c:majorTickMark val="out"/>
        <c:minorTickMark val="none"/>
        <c:tickLblPos val="nextTo"/>
        <c:spPr>
          <a:ln>
            <a:solidFill>
              <a:srgbClr val="000000"/>
            </a:solidFill>
            <a:prstDash val="solid"/>
          </a:ln>
        </c:spPr>
        <c:txPr>
          <a:bodyPr/>
          <a:lstStyle/>
          <a:p>
            <a:pPr>
              <a:defRPr sz="800" b="0" i="0"/>
            </a:pPr>
            <a:endParaRPr lang="en-US"/>
          </a:p>
        </c:txPr>
        <c:crossAx val="142919936"/>
        <c:crossesAt val="20000"/>
        <c:crossBetween val="midCat"/>
      </c:valAx>
      <c:spPr>
        <a:noFill/>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6" Type="http://schemas.openxmlformats.org/officeDocument/2006/relationships/chart" Target="../charts/chart24.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5" Type="http://schemas.openxmlformats.org/officeDocument/2006/relationships/chart" Target="../charts/chart2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7</xdr:col>
      <xdr:colOff>38100</xdr:colOff>
      <xdr:row>11</xdr:row>
      <xdr:rowOff>38100</xdr:rowOff>
    </xdr:from>
    <xdr:to>
      <xdr:col>11</xdr:col>
      <xdr:colOff>466725</xdr:colOff>
      <xdr:row>27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11</xdr:row>
      <xdr:rowOff>38100</xdr:rowOff>
    </xdr:from>
    <xdr:to>
      <xdr:col>18</xdr:col>
      <xdr:colOff>400050</xdr:colOff>
      <xdr:row>27</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38100</xdr:colOff>
      <xdr:row>11</xdr:row>
      <xdr:rowOff>38100</xdr:rowOff>
    </xdr:from>
    <xdr:to>
      <xdr:col>25</xdr:col>
      <xdr:colOff>400050</xdr:colOff>
      <xdr:row>27</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38100</xdr:colOff>
      <xdr:row>11</xdr:row>
      <xdr:rowOff>38100</xdr:rowOff>
    </xdr:from>
    <xdr:to>
      <xdr:col>32</xdr:col>
      <xdr:colOff>466725</xdr:colOff>
      <xdr:row>27</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38100</xdr:colOff>
      <xdr:row>30</xdr:row>
      <xdr:rowOff>38100</xdr:rowOff>
    </xdr:from>
    <xdr:to>
      <xdr:col>11</xdr:col>
      <xdr:colOff>466725</xdr:colOff>
      <xdr:row>46</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38100</xdr:colOff>
      <xdr:row>30</xdr:row>
      <xdr:rowOff>38100</xdr:rowOff>
    </xdr:from>
    <xdr:to>
      <xdr:col>18</xdr:col>
      <xdr:colOff>400050</xdr:colOff>
      <xdr:row>46</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38100</xdr:colOff>
      <xdr:row>30</xdr:row>
      <xdr:rowOff>38100</xdr:rowOff>
    </xdr:from>
    <xdr:to>
      <xdr:col>25</xdr:col>
      <xdr:colOff>400050</xdr:colOff>
      <xdr:row>46</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38100</xdr:colOff>
      <xdr:row>30</xdr:row>
      <xdr:rowOff>38100</xdr:rowOff>
    </xdr:from>
    <xdr:to>
      <xdr:col>32</xdr:col>
      <xdr:colOff>466725</xdr:colOff>
      <xdr:row>46</xdr:row>
      <xdr:rowOff>152400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38100</xdr:colOff>
      <xdr:row>2</xdr:row>
      <xdr:rowOff>38100</xdr:rowOff>
    </xdr:from>
    <xdr:to>
      <xdr:col>12</xdr:col>
      <xdr:colOff>571500</xdr:colOff>
      <xdr:row>20</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38100</xdr:colOff>
      <xdr:row>2</xdr:row>
      <xdr:rowOff>38100</xdr:rowOff>
    </xdr:from>
    <xdr:to>
      <xdr:col>19</xdr:col>
      <xdr:colOff>571500</xdr:colOff>
      <xdr:row>20</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38100</xdr:colOff>
      <xdr:row>2</xdr:row>
      <xdr:rowOff>38100</xdr:rowOff>
    </xdr:from>
    <xdr:to>
      <xdr:col>26</xdr:col>
      <xdr:colOff>571500</xdr:colOff>
      <xdr:row>20</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38100</xdr:colOff>
      <xdr:row>2</xdr:row>
      <xdr:rowOff>38100</xdr:rowOff>
    </xdr:from>
    <xdr:to>
      <xdr:col>33</xdr:col>
      <xdr:colOff>571500</xdr:colOff>
      <xdr:row>20</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38100</xdr:colOff>
      <xdr:row>24</xdr:row>
      <xdr:rowOff>38100</xdr:rowOff>
    </xdr:from>
    <xdr:to>
      <xdr:col>12</xdr:col>
      <xdr:colOff>571500</xdr:colOff>
      <xdr:row>42</xdr:row>
      <xdr:rowOff>152400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38100</xdr:colOff>
      <xdr:row>24</xdr:row>
      <xdr:rowOff>38100</xdr:rowOff>
    </xdr:from>
    <xdr:to>
      <xdr:col>19</xdr:col>
      <xdr:colOff>571500</xdr:colOff>
      <xdr:row>42</xdr:row>
      <xdr:rowOff>152400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38100</xdr:colOff>
      <xdr:row>24</xdr:row>
      <xdr:rowOff>38100</xdr:rowOff>
    </xdr:from>
    <xdr:to>
      <xdr:col>26</xdr:col>
      <xdr:colOff>571500</xdr:colOff>
      <xdr:row>42</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38100</xdr:colOff>
      <xdr:row>24</xdr:row>
      <xdr:rowOff>38100</xdr:rowOff>
    </xdr:from>
    <xdr:to>
      <xdr:col>33</xdr:col>
      <xdr:colOff>571500</xdr:colOff>
      <xdr:row>42</xdr:row>
      <xdr:rowOff>152400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38100</xdr:colOff>
      <xdr:row>46</xdr:row>
      <xdr:rowOff>38100</xdr:rowOff>
    </xdr:from>
    <xdr:to>
      <xdr:col>12</xdr:col>
      <xdr:colOff>571500</xdr:colOff>
      <xdr:row>64</xdr:row>
      <xdr:rowOff>152400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38100</xdr:colOff>
      <xdr:row>46</xdr:row>
      <xdr:rowOff>38100</xdr:rowOff>
    </xdr:from>
    <xdr:to>
      <xdr:col>19</xdr:col>
      <xdr:colOff>571500</xdr:colOff>
      <xdr:row>64</xdr:row>
      <xdr:rowOff>152400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38100</xdr:colOff>
      <xdr:row>46</xdr:row>
      <xdr:rowOff>38100</xdr:rowOff>
    </xdr:from>
    <xdr:to>
      <xdr:col>26</xdr:col>
      <xdr:colOff>571500</xdr:colOff>
      <xdr:row>64</xdr:row>
      <xdr:rowOff>152400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28</xdr:col>
      <xdr:colOff>38100</xdr:colOff>
      <xdr:row>46</xdr:row>
      <xdr:rowOff>38100</xdr:rowOff>
    </xdr:from>
    <xdr:to>
      <xdr:col>33</xdr:col>
      <xdr:colOff>571500</xdr:colOff>
      <xdr:row>64</xdr:row>
      <xdr:rowOff>152400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38100</xdr:colOff>
      <xdr:row>68</xdr:row>
      <xdr:rowOff>38100</xdr:rowOff>
    </xdr:from>
    <xdr:to>
      <xdr:col>12</xdr:col>
      <xdr:colOff>571500</xdr:colOff>
      <xdr:row>86</xdr:row>
      <xdr:rowOff>152400</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14</xdr:col>
      <xdr:colOff>38100</xdr:colOff>
      <xdr:row>68</xdr:row>
      <xdr:rowOff>38100</xdr:rowOff>
    </xdr:from>
    <xdr:to>
      <xdr:col>19</xdr:col>
      <xdr:colOff>571500</xdr:colOff>
      <xdr:row>86</xdr:row>
      <xdr:rowOff>152400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21</xdr:col>
      <xdr:colOff>38100</xdr:colOff>
      <xdr:row>68</xdr:row>
      <xdr:rowOff>38100</xdr:rowOff>
    </xdr:from>
    <xdr:to>
      <xdr:col>26</xdr:col>
      <xdr:colOff>571500</xdr:colOff>
      <xdr:row>86</xdr:row>
      <xdr:rowOff>152400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28</xdr:col>
      <xdr:colOff>38100</xdr:colOff>
      <xdr:row>68</xdr:row>
      <xdr:rowOff>38100</xdr:rowOff>
    </xdr:from>
    <xdr:to>
      <xdr:col>33</xdr:col>
      <xdr:colOff>571500</xdr:colOff>
      <xdr:row>86</xdr:row>
      <xdr:rowOff>152400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2</xdr:row>
      <xdr:rowOff>38100</xdr:rowOff>
    </xdr:from>
    <xdr:to>
      <xdr:col>15</xdr:col>
      <xdr:colOff>571500</xdr:colOff>
      <xdr:row>20</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38100</xdr:colOff>
      <xdr:row>2</xdr:row>
      <xdr:rowOff>38100</xdr:rowOff>
    </xdr:from>
    <xdr:to>
      <xdr:col>24</xdr:col>
      <xdr:colOff>571500</xdr:colOff>
      <xdr:row>20</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38100</xdr:colOff>
      <xdr:row>2</xdr:row>
      <xdr:rowOff>38100</xdr:rowOff>
    </xdr:from>
    <xdr:to>
      <xdr:col>33</xdr:col>
      <xdr:colOff>571500</xdr:colOff>
      <xdr:row>20</xdr:row>
      <xdr:rowOff>152400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2</xdr:row>
      <xdr:rowOff>38100</xdr:rowOff>
    </xdr:from>
    <xdr:to>
      <xdr:col>6</xdr:col>
      <xdr:colOff>571500</xdr:colOff>
      <xdr:row>20</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mVoi-303-Pro-Addin.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ty"/>
      <sheetName val="Issues"/>
      <sheetName val="Naming Conventions"/>
      <sheetName val="SimVoi Help"/>
      <sheetName val="SimVoi License"/>
      <sheetName val="UnivariateText"/>
      <sheetName val="BivariateText"/>
      <sheetName val="Bins"/>
      <sheetName val="SimVoi-303-Pro-Addin"/>
    </sheetNames>
    <definedNames>
      <definedName name="randdiscrete"/>
      <definedName name="randtriangular"/>
      <definedName name="randtruncnormal"/>
    </defined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tabSelected="1" workbookViewId="0">
      <selection activeCell="C10" sqref="C10"/>
    </sheetView>
  </sheetViews>
  <sheetFormatPr defaultRowHeight="15" x14ac:dyDescent="0.25"/>
  <cols>
    <col min="2" max="2" width="17" bestFit="1" customWidth="1"/>
    <col min="3" max="3" width="11.140625" bestFit="1" customWidth="1"/>
    <col min="4" max="4" width="4.28515625" customWidth="1"/>
    <col min="5" max="5" width="17" bestFit="1" customWidth="1"/>
    <col min="7" max="7" width="10.7109375" bestFit="1" customWidth="1"/>
    <col min="9" max="9" width="10.42578125" customWidth="1"/>
  </cols>
  <sheetData>
    <row r="1" spans="1:7" x14ac:dyDescent="0.25">
      <c r="A1" t="s">
        <v>0</v>
      </c>
    </row>
    <row r="3" spans="1:7" x14ac:dyDescent="0.25">
      <c r="A3" t="s">
        <v>1</v>
      </c>
    </row>
    <row r="4" spans="1:7" x14ac:dyDescent="0.25">
      <c r="B4" t="s">
        <v>2</v>
      </c>
      <c r="C4" s="1">
        <v>79</v>
      </c>
    </row>
    <row r="5" spans="1:7" x14ac:dyDescent="0.25">
      <c r="A5" t="s">
        <v>3</v>
      </c>
    </row>
    <row r="6" spans="1:7" x14ac:dyDescent="0.25">
      <c r="B6" t="s">
        <v>4</v>
      </c>
      <c r="C6" s="6" t="e">
        <f ca="1">[1]!randtruncnormal(1000,200,500,1500)</f>
        <v>#NAME?</v>
      </c>
      <c r="E6" t="s">
        <v>5</v>
      </c>
      <c r="F6" t="s">
        <v>6</v>
      </c>
    </row>
    <row r="7" spans="1:7" x14ac:dyDescent="0.25">
      <c r="B7" t="s">
        <v>7</v>
      </c>
      <c r="C7" s="2" t="e">
        <f ca="1">[1]!randtriangular(6,8,11)</f>
        <v>#NAME?</v>
      </c>
      <c r="E7" t="s">
        <v>8</v>
      </c>
      <c r="F7" t="s">
        <v>9</v>
      </c>
    </row>
    <row r="8" spans="1:7" x14ac:dyDescent="0.25">
      <c r="B8" t="s">
        <v>10</v>
      </c>
      <c r="C8" s="3" t="e">
        <f ca="1">[1]!randdiscrete(F9:G11)</f>
        <v>#NAME?</v>
      </c>
      <c r="E8" t="s">
        <v>11</v>
      </c>
      <c r="F8" s="4" t="s">
        <v>12</v>
      </c>
      <c r="G8" s="4" t="s">
        <v>13</v>
      </c>
    </row>
    <row r="9" spans="1:7" x14ac:dyDescent="0.25">
      <c r="A9" t="s">
        <v>14</v>
      </c>
      <c r="F9" s="1">
        <v>10000</v>
      </c>
      <c r="G9" s="5">
        <v>0.3</v>
      </c>
    </row>
    <row r="10" spans="1:7" x14ac:dyDescent="0.25">
      <c r="B10" t="s">
        <v>15</v>
      </c>
      <c r="C10" s="1" t="e">
        <f ca="1">C6*(C4-C7)-C8</f>
        <v>#NAME?</v>
      </c>
      <c r="F10" s="1">
        <v>12000</v>
      </c>
      <c r="G10" s="5">
        <v>0.5</v>
      </c>
    </row>
    <row r="11" spans="1:7" x14ac:dyDescent="0.25">
      <c r="F11" s="1">
        <v>15000</v>
      </c>
      <c r="G11" s="5">
        <v>0.2</v>
      </c>
    </row>
    <row r="14" spans="1:7" x14ac:dyDescent="0.25">
      <c r="A14" t="s">
        <v>16</v>
      </c>
    </row>
    <row r="15" spans="1:7" x14ac:dyDescent="0.25">
      <c r="A15" t="s">
        <v>17</v>
      </c>
    </row>
  </sheetData>
  <printOptions headings="1" gridLines="1"/>
  <pageMargins left="0.7" right="0.7" top="0.75" bottom="0.75" header="0.3" footer="0.3"/>
  <pageSetup scale="81" orientation="portrait" r:id="rId1"/>
  <headerFooter>
    <oddFooter>&amp;L&amp;Z&amp;F&amp;R&amp;A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C1" sqref="C1"/>
    </sheetView>
  </sheetViews>
  <sheetFormatPr defaultRowHeight="15" x14ac:dyDescent="0.25"/>
  <cols>
    <col min="2" max="2" width="17" bestFit="1" customWidth="1"/>
    <col min="3" max="3" width="34.85546875" bestFit="1" customWidth="1"/>
    <col min="4" max="4" width="4.28515625" customWidth="1"/>
    <col min="5" max="5" width="17" bestFit="1" customWidth="1"/>
    <col min="7" max="7" width="10.7109375" bestFit="1" customWidth="1"/>
    <col min="9" max="9" width="10.42578125" customWidth="1"/>
  </cols>
  <sheetData>
    <row r="1" spans="1:7" x14ac:dyDescent="0.25">
      <c r="A1" t="s">
        <v>0</v>
      </c>
    </row>
    <row r="3" spans="1:7" x14ac:dyDescent="0.25">
      <c r="A3" t="s">
        <v>1</v>
      </c>
    </row>
    <row r="4" spans="1:7" x14ac:dyDescent="0.25">
      <c r="B4" t="s">
        <v>2</v>
      </c>
      <c r="C4" s="7">
        <v>79</v>
      </c>
    </row>
    <row r="5" spans="1:7" x14ac:dyDescent="0.25">
      <c r="A5" t="s">
        <v>3</v>
      </c>
    </row>
    <row r="6" spans="1:7" x14ac:dyDescent="0.25">
      <c r="B6" t="s">
        <v>4</v>
      </c>
      <c r="C6" s="6" t="s">
        <v>18</v>
      </c>
      <c r="E6" t="s">
        <v>5</v>
      </c>
      <c r="F6" t="s">
        <v>6</v>
      </c>
    </row>
    <row r="7" spans="1:7" x14ac:dyDescent="0.25">
      <c r="B7" t="s">
        <v>7</v>
      </c>
      <c r="C7" s="2" t="s">
        <v>19</v>
      </c>
      <c r="E7" t="s">
        <v>8</v>
      </c>
      <c r="F7" t="s">
        <v>9</v>
      </c>
    </row>
    <row r="8" spans="1:7" x14ac:dyDescent="0.25">
      <c r="B8" t="s">
        <v>10</v>
      </c>
      <c r="C8" s="3" t="s">
        <v>20</v>
      </c>
      <c r="E8" t="s">
        <v>11</v>
      </c>
      <c r="F8" s="4" t="s">
        <v>12</v>
      </c>
      <c r="G8" s="4" t="s">
        <v>13</v>
      </c>
    </row>
    <row r="9" spans="1:7" x14ac:dyDescent="0.25">
      <c r="A9" t="s">
        <v>14</v>
      </c>
      <c r="F9" s="1">
        <v>10000</v>
      </c>
      <c r="G9" s="5">
        <v>0.3</v>
      </c>
    </row>
    <row r="10" spans="1:7" x14ac:dyDescent="0.25">
      <c r="B10" t="s">
        <v>15</v>
      </c>
      <c r="C10" s="3" t="s">
        <v>21</v>
      </c>
      <c r="F10" s="1">
        <v>12000</v>
      </c>
      <c r="G10" s="5">
        <v>0.5</v>
      </c>
    </row>
    <row r="11" spans="1:7" x14ac:dyDescent="0.25">
      <c r="F11" s="1">
        <v>15000</v>
      </c>
      <c r="G11" s="5">
        <v>0.2</v>
      </c>
    </row>
  </sheetData>
  <printOptions headings="1" gridLines="1"/>
  <pageMargins left="0.7" right="0.7" top="0.75" bottom="0.75" header="0.3" footer="0.3"/>
  <pageSetup scale="81" orientation="portrait" r:id="rId1"/>
  <headerFooter>
    <oddFooter>&amp;L&amp;Z&amp;F&amp;R&amp;A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1"/>
  <sheetViews>
    <sheetView workbookViewId="0">
      <selection activeCell="I1" sqref="I1"/>
    </sheetView>
  </sheetViews>
  <sheetFormatPr defaultRowHeight="15" x14ac:dyDescent="0.25"/>
  <cols>
    <col min="1" max="1" width="4.85546875" bestFit="1" customWidth="1"/>
    <col min="2" max="2" width="13.7109375" bestFit="1" customWidth="1"/>
    <col min="3" max="3" width="9.85546875" bestFit="1" customWidth="1"/>
    <col min="4" max="4" width="17" bestFit="1" customWidth="1"/>
    <col min="5" max="5" width="11" bestFit="1" customWidth="1"/>
    <col min="7" max="7" width="23.42578125" bestFit="1" customWidth="1"/>
    <col min="9" max="9" width="17" bestFit="1" customWidth="1"/>
  </cols>
  <sheetData>
    <row r="1" spans="1:11" x14ac:dyDescent="0.25">
      <c r="A1" s="4" t="s">
        <v>22</v>
      </c>
      <c r="B1" s="10" t="s">
        <v>15</v>
      </c>
      <c r="C1" s="11" t="s">
        <v>4</v>
      </c>
      <c r="D1" s="10" t="s">
        <v>7</v>
      </c>
      <c r="E1" s="10" t="s">
        <v>10</v>
      </c>
      <c r="G1" t="s">
        <v>122</v>
      </c>
      <c r="K1" t="s">
        <v>41</v>
      </c>
    </row>
    <row r="2" spans="1:11" x14ac:dyDescent="0.25">
      <c r="A2">
        <v>1</v>
      </c>
      <c r="B2" s="1">
        <v>48154.977217583066</v>
      </c>
      <c r="C2" s="8">
        <v>854.23049921509573</v>
      </c>
      <c r="D2" s="9">
        <v>8.5799233662856995</v>
      </c>
      <c r="E2" s="1">
        <v>12000</v>
      </c>
      <c r="K2" t="s">
        <v>42</v>
      </c>
    </row>
    <row r="3" spans="1:11" x14ac:dyDescent="0.25">
      <c r="A3">
        <v>2</v>
      </c>
      <c r="B3" s="1">
        <v>70682.515964794089</v>
      </c>
      <c r="C3" s="8">
        <v>1169.8612101544886</v>
      </c>
      <c r="D3" s="9">
        <v>8.322798937939595</v>
      </c>
      <c r="E3" s="1">
        <v>12000</v>
      </c>
      <c r="G3" s="12" t="s">
        <v>23</v>
      </c>
      <c r="H3" s="12"/>
      <c r="I3" s="13" t="s">
        <v>124</v>
      </c>
      <c r="K3" t="s">
        <v>43</v>
      </c>
    </row>
    <row r="4" spans="1:11" x14ac:dyDescent="0.25">
      <c r="A4">
        <v>3</v>
      </c>
      <c r="B4" s="1">
        <v>86436.542022531197</v>
      </c>
      <c r="C4" s="8">
        <v>1371.0105038075726</v>
      </c>
      <c r="D4" s="9">
        <v>7.2014676407269951</v>
      </c>
      <c r="E4" s="1">
        <v>12000</v>
      </c>
      <c r="G4" s="12" t="s">
        <v>24</v>
      </c>
      <c r="H4" s="12"/>
      <c r="I4" s="13" t="s">
        <v>125</v>
      </c>
      <c r="K4" t="s">
        <v>44</v>
      </c>
    </row>
    <row r="5" spans="1:11" x14ac:dyDescent="0.25">
      <c r="A5">
        <v>4</v>
      </c>
      <c r="B5" s="1">
        <v>66834.48184401443</v>
      </c>
      <c r="C5" s="8">
        <v>1079.3100416607313</v>
      </c>
      <c r="D5" s="9">
        <v>7.8114824487415646</v>
      </c>
      <c r="E5" s="1">
        <v>10000</v>
      </c>
      <c r="G5" s="12"/>
      <c r="H5" s="12"/>
      <c r="I5" s="12"/>
    </row>
    <row r="6" spans="1:11" x14ac:dyDescent="0.25">
      <c r="A6">
        <v>5</v>
      </c>
      <c r="B6" s="1">
        <v>77634.78412678391</v>
      </c>
      <c r="C6" s="8">
        <v>1282.8143712501453</v>
      </c>
      <c r="D6" s="9">
        <v>9.1264577824835058</v>
      </c>
      <c r="E6" s="1">
        <v>12000</v>
      </c>
      <c r="G6" s="12" t="s">
        <v>25</v>
      </c>
      <c r="H6" s="12"/>
      <c r="I6" s="12" t="s">
        <v>126</v>
      </c>
    </row>
    <row r="7" spans="1:11" x14ac:dyDescent="0.25">
      <c r="A7">
        <v>6</v>
      </c>
      <c r="B7" s="1">
        <v>61919.691567387621</v>
      </c>
      <c r="C7" s="8">
        <v>1059.6817778812351</v>
      </c>
      <c r="D7" s="9">
        <v>6.4124617664148627</v>
      </c>
      <c r="E7" s="1">
        <v>15000</v>
      </c>
      <c r="G7" s="12"/>
      <c r="H7" s="12"/>
      <c r="I7" s="12"/>
    </row>
    <row r="8" spans="1:11" x14ac:dyDescent="0.25">
      <c r="A8">
        <v>7</v>
      </c>
      <c r="B8" s="1">
        <v>70156.489603590075</v>
      </c>
      <c r="C8" s="8">
        <v>1124.5207805124694</v>
      </c>
      <c r="D8" s="9">
        <v>7.7194234266965269</v>
      </c>
      <c r="E8" s="1">
        <v>10000</v>
      </c>
      <c r="G8" s="12" t="s">
        <v>28</v>
      </c>
      <c r="H8" s="12"/>
      <c r="I8" s="12">
        <v>500</v>
      </c>
    </row>
    <row r="9" spans="1:11" x14ac:dyDescent="0.25">
      <c r="A9">
        <v>8</v>
      </c>
      <c r="B9" s="1">
        <v>90184.727029247108</v>
      </c>
      <c r="C9" s="8">
        <v>1422.243596117321</v>
      </c>
      <c r="D9" s="9">
        <v>8.5586724364601316</v>
      </c>
      <c r="E9" s="1">
        <v>10000</v>
      </c>
      <c r="G9" s="12" t="s">
        <v>29</v>
      </c>
      <c r="H9" s="12"/>
      <c r="I9" s="12">
        <v>12345678</v>
      </c>
    </row>
    <row r="10" spans="1:11" x14ac:dyDescent="0.25">
      <c r="A10">
        <v>9</v>
      </c>
      <c r="B10" s="1">
        <v>47412.030631201713</v>
      </c>
      <c r="C10" s="8">
        <v>805.42862854312079</v>
      </c>
      <c r="D10" s="9">
        <v>7.7186615963105121</v>
      </c>
      <c r="E10" s="1">
        <v>10000</v>
      </c>
      <c r="G10" s="12"/>
      <c r="H10" s="12"/>
      <c r="I10" s="12"/>
    </row>
    <row r="11" spans="1:11" x14ac:dyDescent="0.25">
      <c r="A11">
        <v>10</v>
      </c>
      <c r="B11" s="1">
        <v>47153.822974234157</v>
      </c>
      <c r="C11" s="8">
        <v>834.72797605692745</v>
      </c>
      <c r="D11" s="9">
        <v>8.1340117128170455</v>
      </c>
      <c r="E11" s="1">
        <v>12000</v>
      </c>
      <c r="G11" s="12" t="s">
        <v>30</v>
      </c>
      <c r="H11" s="12"/>
      <c r="I11" s="12" t="s">
        <v>31</v>
      </c>
    </row>
    <row r="12" spans="1:11" x14ac:dyDescent="0.25">
      <c r="A12">
        <v>11</v>
      </c>
      <c r="B12" s="1">
        <v>70315.16078395753</v>
      </c>
      <c r="C12" s="8">
        <v>1163.9249930490264</v>
      </c>
      <c r="D12" s="9">
        <v>8.2779506621606771</v>
      </c>
      <c r="E12" s="1">
        <v>12000</v>
      </c>
      <c r="G12" s="12" t="s">
        <v>32</v>
      </c>
      <c r="H12" s="12"/>
      <c r="I12" s="12" t="s">
        <v>33</v>
      </c>
    </row>
    <row r="13" spans="1:11" x14ac:dyDescent="0.25">
      <c r="A13">
        <v>12</v>
      </c>
      <c r="B13" s="1">
        <v>54893.188777064293</v>
      </c>
      <c r="C13" s="8">
        <v>953.47243468960346</v>
      </c>
      <c r="D13" s="9">
        <v>8.8425561732773872</v>
      </c>
      <c r="E13" s="1">
        <v>12000</v>
      </c>
      <c r="G13" s="12" t="s">
        <v>34</v>
      </c>
      <c r="H13" s="12"/>
      <c r="I13" s="12" t="s">
        <v>15</v>
      </c>
    </row>
    <row r="14" spans="1:11" x14ac:dyDescent="0.25">
      <c r="A14">
        <v>13</v>
      </c>
      <c r="B14" s="1">
        <v>59352.218123988743</v>
      </c>
      <c r="C14" s="8">
        <v>1002.3863059291955</v>
      </c>
      <c r="D14" s="9">
        <v>7.8176447523927246</v>
      </c>
      <c r="E14" s="1">
        <v>12000</v>
      </c>
      <c r="G14" s="12"/>
      <c r="H14" s="12"/>
      <c r="I14" s="12"/>
    </row>
    <row r="15" spans="1:11" x14ac:dyDescent="0.25">
      <c r="A15">
        <v>14</v>
      </c>
      <c r="B15" s="1">
        <v>43958.341054825563</v>
      </c>
      <c r="C15" s="8">
        <v>832.46673787130999</v>
      </c>
      <c r="D15" s="9">
        <v>8.1763401795641926</v>
      </c>
      <c r="E15" s="1">
        <v>15000</v>
      </c>
      <c r="G15" s="12" t="s">
        <v>35</v>
      </c>
      <c r="H15" s="12"/>
      <c r="I15" s="12" t="s">
        <v>31</v>
      </c>
    </row>
    <row r="16" spans="1:11" x14ac:dyDescent="0.25">
      <c r="A16">
        <v>15</v>
      </c>
      <c r="B16" s="1">
        <v>57531.764212185692</v>
      </c>
      <c r="C16" s="8">
        <v>971.40915494715739</v>
      </c>
      <c r="D16" s="9">
        <v>7.4217532251195735</v>
      </c>
      <c r="E16" s="1">
        <v>12000</v>
      </c>
      <c r="G16" s="12" t="s">
        <v>36</v>
      </c>
      <c r="H16" s="12"/>
      <c r="I16" s="12" t="s">
        <v>37</v>
      </c>
    </row>
    <row r="17" spans="1:9" x14ac:dyDescent="0.25">
      <c r="A17">
        <v>16</v>
      </c>
      <c r="B17" s="1">
        <v>33721.525156749973</v>
      </c>
      <c r="C17" s="8">
        <v>676.31925852751033</v>
      </c>
      <c r="D17" s="9">
        <v>6.9607603325875838</v>
      </c>
      <c r="E17" s="1">
        <v>15000</v>
      </c>
      <c r="G17" s="12" t="s">
        <v>38</v>
      </c>
      <c r="H17" s="12"/>
      <c r="I17" s="12" t="s">
        <v>4</v>
      </c>
    </row>
    <row r="18" spans="1:9" x14ac:dyDescent="0.25">
      <c r="A18">
        <v>17</v>
      </c>
      <c r="B18" s="1">
        <v>39877.598263381391</v>
      </c>
      <c r="C18" s="8">
        <v>700.83626779564349</v>
      </c>
      <c r="D18" s="9">
        <v>7.8313111702073375</v>
      </c>
      <c r="E18" s="1">
        <v>10000</v>
      </c>
      <c r="G18" s="12"/>
      <c r="H18" s="12"/>
      <c r="I18" s="12"/>
    </row>
    <row r="19" spans="1:9" x14ac:dyDescent="0.25">
      <c r="A19">
        <v>18</v>
      </c>
      <c r="B19" s="1">
        <v>56752.994389964195</v>
      </c>
      <c r="C19" s="8">
        <v>992.28614384053481</v>
      </c>
      <c r="D19" s="9">
        <v>9.7125320486051905</v>
      </c>
      <c r="E19" s="1">
        <v>12000</v>
      </c>
      <c r="G19" s="12" t="s">
        <v>35</v>
      </c>
      <c r="H19" s="12"/>
      <c r="I19" s="12" t="s">
        <v>31</v>
      </c>
    </row>
    <row r="20" spans="1:9" x14ac:dyDescent="0.25">
      <c r="A20">
        <v>19</v>
      </c>
      <c r="B20" s="1">
        <v>72608.13298813373</v>
      </c>
      <c r="C20" s="8">
        <v>1208.8526924818707</v>
      </c>
      <c r="D20" s="9">
        <v>9.009559051875458</v>
      </c>
      <c r="E20" s="1">
        <v>12000</v>
      </c>
      <c r="G20" s="12" t="s">
        <v>36</v>
      </c>
      <c r="H20" s="12"/>
      <c r="I20" s="12" t="s">
        <v>39</v>
      </c>
    </row>
    <row r="21" spans="1:9" x14ac:dyDescent="0.25">
      <c r="A21">
        <v>20</v>
      </c>
      <c r="B21" s="1">
        <v>38446.169436647571</v>
      </c>
      <c r="C21" s="8">
        <v>757.34431380622732</v>
      </c>
      <c r="D21" s="9">
        <v>8.4294966472512414</v>
      </c>
      <c r="E21" s="1">
        <v>15000</v>
      </c>
      <c r="G21" s="12" t="s">
        <v>38</v>
      </c>
      <c r="H21" s="12"/>
      <c r="I21" s="12" t="s">
        <v>7</v>
      </c>
    </row>
    <row r="22" spans="1:9" x14ac:dyDescent="0.25">
      <c r="A22">
        <v>21</v>
      </c>
      <c r="B22" s="1">
        <v>60314.182705359301</v>
      </c>
      <c r="C22" s="8">
        <v>1015.6611762761873</v>
      </c>
      <c r="D22" s="9">
        <v>7.8008792750240925</v>
      </c>
      <c r="E22" s="1">
        <v>12000</v>
      </c>
      <c r="G22" s="12"/>
      <c r="H22" s="12"/>
      <c r="I22" s="12"/>
    </row>
    <row r="23" spans="1:9" x14ac:dyDescent="0.25">
      <c r="A23">
        <v>22</v>
      </c>
      <c r="B23" s="1">
        <v>69834.564994171815</v>
      </c>
      <c r="C23" s="8">
        <v>1125.6151042472584</v>
      </c>
      <c r="D23" s="9">
        <v>8.0747212853364907</v>
      </c>
      <c r="E23" s="1">
        <v>10000</v>
      </c>
      <c r="G23" s="12" t="s">
        <v>35</v>
      </c>
      <c r="H23" s="12"/>
      <c r="I23" s="12" t="s">
        <v>31</v>
      </c>
    </row>
    <row r="24" spans="1:9" x14ac:dyDescent="0.25">
      <c r="A24">
        <v>23</v>
      </c>
      <c r="B24" s="1">
        <v>64337.299437330512</v>
      </c>
      <c r="C24" s="8">
        <v>1069.8917819320027</v>
      </c>
      <c r="D24" s="9">
        <v>9.5188611664136964</v>
      </c>
      <c r="E24" s="1">
        <v>10000</v>
      </c>
      <c r="G24" s="12" t="s">
        <v>36</v>
      </c>
      <c r="H24" s="12"/>
      <c r="I24" s="12" t="s">
        <v>40</v>
      </c>
    </row>
    <row r="25" spans="1:9" x14ac:dyDescent="0.25">
      <c r="A25">
        <v>24</v>
      </c>
      <c r="B25" s="1">
        <v>47130.569075547057</v>
      </c>
      <c r="C25" s="8">
        <v>832.47793550594326</v>
      </c>
      <c r="D25" s="9">
        <v>7.9704068377378556</v>
      </c>
      <c r="E25" s="1">
        <v>12000</v>
      </c>
      <c r="G25" s="12" t="s">
        <v>38</v>
      </c>
      <c r="H25" s="12"/>
      <c r="I25" s="12" t="s">
        <v>10</v>
      </c>
    </row>
    <row r="26" spans="1:9" x14ac:dyDescent="0.25">
      <c r="A26">
        <v>25</v>
      </c>
      <c r="B26" s="1">
        <v>38325.851336456952</v>
      </c>
      <c r="C26" s="8">
        <v>743.45777813689813</v>
      </c>
      <c r="D26" s="9">
        <v>7.273194652571533</v>
      </c>
      <c r="E26" s="1">
        <v>15000</v>
      </c>
      <c r="G26" s="12"/>
      <c r="H26" s="12"/>
      <c r="I26" s="12"/>
    </row>
    <row r="27" spans="1:9" x14ac:dyDescent="0.25">
      <c r="A27">
        <v>26</v>
      </c>
      <c r="B27" s="1">
        <v>54219.642747983875</v>
      </c>
      <c r="C27" s="8">
        <v>926.00746251347357</v>
      </c>
      <c r="D27" s="9">
        <v>7.4890830488092668</v>
      </c>
      <c r="E27" s="1">
        <v>12000</v>
      </c>
      <c r="G27" s="12"/>
      <c r="H27" s="12"/>
      <c r="I27" s="12"/>
    </row>
    <row r="28" spans="1:9" x14ac:dyDescent="0.25">
      <c r="A28">
        <v>27</v>
      </c>
      <c r="B28" s="1">
        <v>48262.903444120406</v>
      </c>
      <c r="C28" s="8">
        <v>832.65240194489456</v>
      </c>
      <c r="D28" s="9">
        <v>6.6253772842552339</v>
      </c>
      <c r="E28" s="1">
        <v>12000</v>
      </c>
    </row>
    <row r="29" spans="1:9" x14ac:dyDescent="0.25">
      <c r="A29">
        <v>28</v>
      </c>
      <c r="B29" s="1">
        <v>63352.324656640063</v>
      </c>
      <c r="C29" s="8">
        <v>1048.4379801212203</v>
      </c>
      <c r="D29" s="9">
        <v>7.1289631953929833</v>
      </c>
      <c r="E29" s="1">
        <v>12000</v>
      </c>
    </row>
    <row r="30" spans="1:9" x14ac:dyDescent="0.25">
      <c r="A30">
        <v>29</v>
      </c>
      <c r="B30" s="1">
        <v>60252.797941041383</v>
      </c>
      <c r="C30" s="8">
        <v>1030.2035865437097</v>
      </c>
      <c r="D30" s="9">
        <v>8.865515044995588</v>
      </c>
      <c r="E30" s="1">
        <v>12000</v>
      </c>
    </row>
    <row r="31" spans="1:9" x14ac:dyDescent="0.25">
      <c r="A31">
        <v>30</v>
      </c>
      <c r="B31" s="1">
        <v>76166.652086709451</v>
      </c>
      <c r="C31" s="8">
        <v>1269.0459592912462</v>
      </c>
      <c r="D31" s="9">
        <v>9.5252489547739092</v>
      </c>
      <c r="E31" s="1">
        <v>12000</v>
      </c>
    </row>
    <row r="32" spans="1:9" x14ac:dyDescent="0.25">
      <c r="A32">
        <v>31</v>
      </c>
      <c r="B32" s="1">
        <v>76750.59733998531</v>
      </c>
      <c r="C32" s="8">
        <v>1207.3383528489242</v>
      </c>
      <c r="D32" s="9">
        <v>7.1472363275114752</v>
      </c>
      <c r="E32" s="1">
        <v>10000</v>
      </c>
    </row>
    <row r="33" spans="1:5" x14ac:dyDescent="0.25">
      <c r="A33">
        <v>32</v>
      </c>
      <c r="B33" s="1">
        <v>69012.145459922191</v>
      </c>
      <c r="C33" s="8">
        <v>1167.4198682292281</v>
      </c>
      <c r="D33" s="9">
        <v>9.6058191533064683</v>
      </c>
      <c r="E33" s="1">
        <v>12000</v>
      </c>
    </row>
    <row r="34" spans="1:5" x14ac:dyDescent="0.25">
      <c r="A34">
        <v>33</v>
      </c>
      <c r="B34" s="1">
        <v>79919.616887805401</v>
      </c>
      <c r="C34" s="8">
        <v>1307.7569829173165</v>
      </c>
      <c r="D34" s="9">
        <v>10.241340660086065</v>
      </c>
      <c r="E34" s="1">
        <v>10000</v>
      </c>
    </row>
    <row r="35" spans="1:5" x14ac:dyDescent="0.25">
      <c r="A35">
        <v>34</v>
      </c>
      <c r="B35" s="1">
        <v>62504.389222904007</v>
      </c>
      <c r="C35" s="8">
        <v>1125.9025383985841</v>
      </c>
      <c r="D35" s="9">
        <v>10.162434953613667</v>
      </c>
      <c r="E35" s="1">
        <v>15000</v>
      </c>
    </row>
    <row r="36" spans="1:5" x14ac:dyDescent="0.25">
      <c r="A36">
        <v>35</v>
      </c>
      <c r="B36" s="1">
        <v>65119.807754185793</v>
      </c>
      <c r="C36" s="8">
        <v>1144.346987670863</v>
      </c>
      <c r="D36" s="9">
        <v>8.9864388883856208</v>
      </c>
      <c r="E36" s="1">
        <v>15000</v>
      </c>
    </row>
    <row r="37" spans="1:5" x14ac:dyDescent="0.25">
      <c r="A37">
        <v>36</v>
      </c>
      <c r="B37" s="1">
        <v>61264.207845511279</v>
      </c>
      <c r="C37" s="8">
        <v>1038.9570459175025</v>
      </c>
      <c r="D37" s="9">
        <v>10.407936328515019</v>
      </c>
      <c r="E37" s="1">
        <v>10000</v>
      </c>
    </row>
    <row r="38" spans="1:5" x14ac:dyDescent="0.25">
      <c r="A38">
        <v>37</v>
      </c>
      <c r="B38" s="1">
        <v>30782.138242632733</v>
      </c>
      <c r="C38" s="8">
        <v>600.87972981068287</v>
      </c>
      <c r="D38" s="9">
        <v>7.8008296500333696</v>
      </c>
      <c r="E38" s="1">
        <v>12000</v>
      </c>
    </row>
    <row r="39" spans="1:5" x14ac:dyDescent="0.25">
      <c r="A39">
        <v>38</v>
      </c>
      <c r="B39" s="1">
        <v>51160.155598362813</v>
      </c>
      <c r="C39" s="8">
        <v>874.60344499606697</v>
      </c>
      <c r="D39" s="9">
        <v>6.7842364334080081</v>
      </c>
      <c r="E39" s="1">
        <v>12000</v>
      </c>
    </row>
    <row r="40" spans="1:5" x14ac:dyDescent="0.25">
      <c r="A40">
        <v>39</v>
      </c>
      <c r="B40" s="1">
        <v>43050.6036892064</v>
      </c>
      <c r="C40" s="8">
        <v>804.83065830392593</v>
      </c>
      <c r="D40" s="9">
        <v>10.599768073922213</v>
      </c>
      <c r="E40" s="1">
        <v>12000</v>
      </c>
    </row>
    <row r="41" spans="1:5" x14ac:dyDescent="0.25">
      <c r="A41">
        <v>40</v>
      </c>
      <c r="B41" s="1">
        <v>39518.391990074204</v>
      </c>
      <c r="C41" s="8">
        <v>732.24274000861089</v>
      </c>
      <c r="D41" s="9">
        <v>8.6430142967776415</v>
      </c>
      <c r="E41" s="1">
        <v>12000</v>
      </c>
    </row>
    <row r="42" spans="1:5" x14ac:dyDescent="0.25">
      <c r="A42">
        <v>41</v>
      </c>
      <c r="B42" s="1">
        <v>54506.836612949701</v>
      </c>
      <c r="C42" s="8">
        <v>990.23418578141161</v>
      </c>
      <c r="D42" s="9">
        <v>8.8076782129061684</v>
      </c>
      <c r="E42" s="1">
        <v>15000</v>
      </c>
    </row>
    <row r="43" spans="1:5" x14ac:dyDescent="0.25">
      <c r="A43">
        <v>42</v>
      </c>
      <c r="B43" s="1">
        <v>49043.353579849369</v>
      </c>
      <c r="C43" s="8">
        <v>867.09825477689219</v>
      </c>
      <c r="D43" s="9">
        <v>8.6004192794090457</v>
      </c>
      <c r="E43" s="1">
        <v>12000</v>
      </c>
    </row>
    <row r="44" spans="1:5" x14ac:dyDescent="0.25">
      <c r="A44">
        <v>43</v>
      </c>
      <c r="B44" s="1">
        <v>90921.867870472604</v>
      </c>
      <c r="C44" s="8">
        <v>1470.633751757023</v>
      </c>
      <c r="D44" s="9">
        <v>6.9753590967678729</v>
      </c>
      <c r="E44" s="1">
        <v>15000</v>
      </c>
    </row>
    <row r="45" spans="1:5" x14ac:dyDescent="0.25">
      <c r="A45">
        <v>44</v>
      </c>
      <c r="B45" s="1">
        <v>74244.305929634793</v>
      </c>
      <c r="C45" s="8">
        <v>1233.5875804751317</v>
      </c>
      <c r="D45" s="9">
        <v>9.0865967729533157</v>
      </c>
      <c r="E45" s="1">
        <v>12000</v>
      </c>
    </row>
    <row r="46" spans="1:5" x14ac:dyDescent="0.25">
      <c r="A46">
        <v>45</v>
      </c>
      <c r="B46" s="1">
        <v>37711.497301807656</v>
      </c>
      <c r="C46" s="8">
        <v>696.02188628227077</v>
      </c>
      <c r="D46" s="9">
        <v>7.5776808437210308</v>
      </c>
      <c r="E46" s="1">
        <v>12000</v>
      </c>
    </row>
    <row r="47" spans="1:5" x14ac:dyDescent="0.25">
      <c r="A47">
        <v>46</v>
      </c>
      <c r="B47" s="1">
        <v>53905.237083983113</v>
      </c>
      <c r="C47" s="8">
        <v>922.41557050037852</v>
      </c>
      <c r="D47" s="9">
        <v>7.5514694334227253</v>
      </c>
      <c r="E47" s="1">
        <v>12000</v>
      </c>
    </row>
    <row r="48" spans="1:5" x14ac:dyDescent="0.25">
      <c r="A48">
        <v>47</v>
      </c>
      <c r="B48" s="1">
        <v>82120.993614177074</v>
      </c>
      <c r="C48" s="8">
        <v>1294.5048946550708</v>
      </c>
      <c r="D48" s="9">
        <v>7.8368904632660357</v>
      </c>
      <c r="E48" s="1">
        <v>10000</v>
      </c>
    </row>
    <row r="49" spans="1:5" x14ac:dyDescent="0.25">
      <c r="A49">
        <v>48</v>
      </c>
      <c r="B49" s="1">
        <v>65974.258454461873</v>
      </c>
      <c r="C49" s="8">
        <v>1119.1458730094935</v>
      </c>
      <c r="D49" s="9">
        <v>9.3269928121332253</v>
      </c>
      <c r="E49" s="1">
        <v>12000</v>
      </c>
    </row>
    <row r="50" spans="1:5" x14ac:dyDescent="0.25">
      <c r="A50">
        <v>49</v>
      </c>
      <c r="B50" s="1">
        <v>52260.231344789718</v>
      </c>
      <c r="C50" s="8">
        <v>871.68102852040738</v>
      </c>
      <c r="D50" s="9">
        <v>7.5745251901715385</v>
      </c>
      <c r="E50" s="1">
        <v>10000</v>
      </c>
    </row>
    <row r="51" spans="1:5" x14ac:dyDescent="0.25">
      <c r="A51">
        <v>50</v>
      </c>
      <c r="B51" s="1">
        <v>26633.522325595914</v>
      </c>
      <c r="C51" s="8">
        <v>538.99080180003625</v>
      </c>
      <c r="D51" s="9">
        <v>7.3224830617261354</v>
      </c>
      <c r="E51" s="1">
        <v>12000</v>
      </c>
    </row>
    <row r="52" spans="1:5" x14ac:dyDescent="0.25">
      <c r="A52">
        <v>51</v>
      </c>
      <c r="B52" s="1">
        <v>66494.180932667587</v>
      </c>
      <c r="C52" s="8">
        <v>1090.0064026605994</v>
      </c>
      <c r="D52" s="9">
        <v>8.8222645794072836</v>
      </c>
      <c r="E52" s="1">
        <v>10000</v>
      </c>
    </row>
    <row r="53" spans="1:5" x14ac:dyDescent="0.25">
      <c r="A53">
        <v>52</v>
      </c>
      <c r="B53" s="1">
        <v>83312.58172655286</v>
      </c>
      <c r="C53" s="8">
        <v>1381.4380059949115</v>
      </c>
      <c r="D53" s="9">
        <v>7.8331569712763489</v>
      </c>
      <c r="E53" s="1">
        <v>15000</v>
      </c>
    </row>
    <row r="54" spans="1:5" x14ac:dyDescent="0.25">
      <c r="A54">
        <v>53</v>
      </c>
      <c r="B54" s="1">
        <v>59711.915487847291</v>
      </c>
      <c r="C54" s="8">
        <v>1034.4274075580267</v>
      </c>
      <c r="D54" s="9">
        <v>9.674772377563313</v>
      </c>
      <c r="E54" s="1">
        <v>12000</v>
      </c>
    </row>
    <row r="55" spans="1:5" x14ac:dyDescent="0.25">
      <c r="A55">
        <v>54</v>
      </c>
      <c r="B55" s="1">
        <v>50778.427713971025</v>
      </c>
      <c r="C55" s="8">
        <v>886.15093083884335</v>
      </c>
      <c r="D55" s="9">
        <v>8.1560551039041922</v>
      </c>
      <c r="E55" s="1">
        <v>12000</v>
      </c>
    </row>
    <row r="56" spans="1:5" x14ac:dyDescent="0.25">
      <c r="A56">
        <v>55</v>
      </c>
      <c r="B56" s="1">
        <v>52375.896013475955</v>
      </c>
      <c r="C56" s="8">
        <v>951.0627538148608</v>
      </c>
      <c r="D56" s="9">
        <v>8.1572551409244625</v>
      </c>
      <c r="E56" s="1">
        <v>15000</v>
      </c>
    </row>
    <row r="57" spans="1:5" x14ac:dyDescent="0.25">
      <c r="A57">
        <v>56</v>
      </c>
      <c r="B57" s="1">
        <v>59511.311183160797</v>
      </c>
      <c r="C57" s="8">
        <v>997.18004757092388</v>
      </c>
      <c r="D57" s="9">
        <v>9.2921158997449247</v>
      </c>
      <c r="E57" s="1">
        <v>10000</v>
      </c>
    </row>
    <row r="58" spans="1:5" x14ac:dyDescent="0.25">
      <c r="A58">
        <v>57</v>
      </c>
      <c r="B58" s="1">
        <v>30399.98168625337</v>
      </c>
      <c r="C58" s="8">
        <v>613.55069628782144</v>
      </c>
      <c r="D58" s="9">
        <v>9.8940859446711276</v>
      </c>
      <c r="E58" s="1">
        <v>12000</v>
      </c>
    </row>
    <row r="59" spans="1:5" x14ac:dyDescent="0.25">
      <c r="A59">
        <v>58</v>
      </c>
      <c r="B59" s="1">
        <v>50832.5745551164</v>
      </c>
      <c r="C59" s="8">
        <v>893.32441296307218</v>
      </c>
      <c r="D59" s="9">
        <v>8.6643261469741759</v>
      </c>
      <c r="E59" s="1">
        <v>12000</v>
      </c>
    </row>
    <row r="60" spans="1:5" x14ac:dyDescent="0.25">
      <c r="A60">
        <v>59</v>
      </c>
      <c r="B60" s="1">
        <v>56965.682830189384</v>
      </c>
      <c r="C60" s="8">
        <v>979.21131135608368</v>
      </c>
      <c r="D60" s="9">
        <v>8.5701734340868221</v>
      </c>
      <c r="E60" s="1">
        <v>12000</v>
      </c>
    </row>
    <row r="61" spans="1:5" x14ac:dyDescent="0.25">
      <c r="A61">
        <v>60</v>
      </c>
      <c r="B61" s="1">
        <v>75000.899408225509</v>
      </c>
      <c r="C61" s="8">
        <v>1187.6953989895499</v>
      </c>
      <c r="D61" s="9">
        <v>7.4320714885808936</v>
      </c>
      <c r="E61" s="1">
        <v>10000</v>
      </c>
    </row>
    <row r="62" spans="1:5" x14ac:dyDescent="0.25">
      <c r="A62">
        <v>61</v>
      </c>
      <c r="B62" s="1">
        <v>36397.463767583315</v>
      </c>
      <c r="C62" s="8">
        <v>745.33349340364225</v>
      </c>
      <c r="D62" s="9">
        <v>10.040984710251649</v>
      </c>
      <c r="E62" s="1">
        <v>15000</v>
      </c>
    </row>
    <row r="63" spans="1:5" x14ac:dyDescent="0.25">
      <c r="A63">
        <v>62</v>
      </c>
      <c r="B63" s="1">
        <v>64164.308127635755</v>
      </c>
      <c r="C63" s="8">
        <v>1033.2367039437734</v>
      </c>
      <c r="D63" s="9">
        <v>7.2213767236905761</v>
      </c>
      <c r="E63" s="1">
        <v>10000</v>
      </c>
    </row>
    <row r="64" spans="1:5" x14ac:dyDescent="0.25">
      <c r="A64">
        <v>63</v>
      </c>
      <c r="B64" s="1">
        <v>53162.491061321387</v>
      </c>
      <c r="C64" s="8">
        <v>966.91894850381607</v>
      </c>
      <c r="D64" s="9">
        <v>8.5054759586683364</v>
      </c>
      <c r="E64" s="1">
        <v>15000</v>
      </c>
    </row>
    <row r="65" spans="1:5" x14ac:dyDescent="0.25">
      <c r="A65">
        <v>64</v>
      </c>
      <c r="B65" s="1">
        <v>76683.564620352889</v>
      </c>
      <c r="C65" s="8">
        <v>1204.8465738497155</v>
      </c>
      <c r="D65" s="9">
        <v>7.0542713887774964</v>
      </c>
      <c r="E65" s="1">
        <v>10000</v>
      </c>
    </row>
    <row r="66" spans="1:5" x14ac:dyDescent="0.25">
      <c r="A66">
        <v>65</v>
      </c>
      <c r="B66" s="1">
        <v>80473.889286979014</v>
      </c>
      <c r="C66" s="8">
        <v>1308.8626778755079</v>
      </c>
      <c r="D66" s="9">
        <v>8.3479057428096013</v>
      </c>
      <c r="E66" s="1">
        <v>12000</v>
      </c>
    </row>
    <row r="67" spans="1:5" x14ac:dyDescent="0.25">
      <c r="A67">
        <v>66</v>
      </c>
      <c r="B67" s="1">
        <v>84532.355263396836</v>
      </c>
      <c r="C67" s="8">
        <v>1388.1368366709171</v>
      </c>
      <c r="D67" s="9">
        <v>7.2978791182437392</v>
      </c>
      <c r="E67" s="1">
        <v>15000</v>
      </c>
    </row>
    <row r="68" spans="1:5" x14ac:dyDescent="0.25">
      <c r="A68">
        <v>67</v>
      </c>
      <c r="B68" s="1">
        <v>46867.552940354079</v>
      </c>
      <c r="C68" s="8">
        <v>831.99911479402078</v>
      </c>
      <c r="D68" s="9">
        <v>8.2456543599472436</v>
      </c>
      <c r="E68" s="1">
        <v>12000</v>
      </c>
    </row>
    <row r="69" spans="1:5" x14ac:dyDescent="0.25">
      <c r="A69">
        <v>68</v>
      </c>
      <c r="B69" s="1">
        <v>39668.013949074921</v>
      </c>
      <c r="C69" s="8">
        <v>773.35252005951736</v>
      </c>
      <c r="D69" s="9">
        <v>8.3103564919299018</v>
      </c>
      <c r="E69" s="1">
        <v>15000</v>
      </c>
    </row>
    <row r="70" spans="1:5" x14ac:dyDescent="0.25">
      <c r="A70">
        <v>69</v>
      </c>
      <c r="B70" s="1">
        <v>69491.076177526716</v>
      </c>
      <c r="C70" s="8">
        <v>1119.0560432018731</v>
      </c>
      <c r="D70" s="9">
        <v>7.9659560301513359</v>
      </c>
      <c r="E70" s="1">
        <v>10000</v>
      </c>
    </row>
    <row r="71" spans="1:5" x14ac:dyDescent="0.25">
      <c r="A71">
        <v>70</v>
      </c>
      <c r="B71" s="1">
        <v>48421.042627684474</v>
      </c>
      <c r="C71" s="8">
        <v>896.28708319883344</v>
      </c>
      <c r="D71" s="9">
        <v>8.2402581532963293</v>
      </c>
      <c r="E71" s="1">
        <v>15000</v>
      </c>
    </row>
    <row r="72" spans="1:5" x14ac:dyDescent="0.25">
      <c r="A72">
        <v>71</v>
      </c>
      <c r="B72" s="1">
        <v>59624.230587475438</v>
      </c>
      <c r="C72" s="8">
        <v>980.6104859028452</v>
      </c>
      <c r="D72" s="9">
        <v>7.9990963910888553</v>
      </c>
      <c r="E72" s="1">
        <v>10000</v>
      </c>
    </row>
    <row r="73" spans="1:5" x14ac:dyDescent="0.25">
      <c r="A73">
        <v>72</v>
      </c>
      <c r="B73" s="1">
        <v>45949.343246702803</v>
      </c>
      <c r="C73" s="8">
        <v>775.63125567558689</v>
      </c>
      <c r="D73" s="9">
        <v>6.8660538273821139</v>
      </c>
      <c r="E73" s="1">
        <v>10000</v>
      </c>
    </row>
    <row r="74" spans="1:5" x14ac:dyDescent="0.25">
      <c r="A74">
        <v>73</v>
      </c>
      <c r="B74" s="1">
        <v>42811.343717013704</v>
      </c>
      <c r="C74" s="8">
        <v>744.27188118061451</v>
      </c>
      <c r="D74" s="9">
        <v>8.0429410913109169</v>
      </c>
      <c r="E74" s="1">
        <v>10000</v>
      </c>
    </row>
    <row r="75" spans="1:5" x14ac:dyDescent="0.25">
      <c r="A75">
        <v>74</v>
      </c>
      <c r="B75" s="1">
        <v>85524.031850494153</v>
      </c>
      <c r="C75" s="8">
        <v>1329.3307403705946</v>
      </c>
      <c r="D75" s="9">
        <v>7.1412601472950996</v>
      </c>
      <c r="E75" s="1">
        <v>10000</v>
      </c>
    </row>
    <row r="76" spans="1:5" x14ac:dyDescent="0.25">
      <c r="A76">
        <v>75</v>
      </c>
      <c r="B76" s="1">
        <v>56458.652016043212</v>
      </c>
      <c r="C76" s="8">
        <v>988.21443263865763</v>
      </c>
      <c r="D76" s="9">
        <v>9.7249016458402178</v>
      </c>
      <c r="E76" s="1">
        <v>12000</v>
      </c>
    </row>
    <row r="77" spans="1:5" x14ac:dyDescent="0.25">
      <c r="A77">
        <v>76</v>
      </c>
      <c r="B77" s="1">
        <v>61718.994733821382</v>
      </c>
      <c r="C77" s="8">
        <v>1043.8988304091743</v>
      </c>
      <c r="D77" s="9">
        <v>10.296987174791745</v>
      </c>
      <c r="E77" s="1">
        <v>10000</v>
      </c>
    </row>
    <row r="78" spans="1:5" x14ac:dyDescent="0.25">
      <c r="A78">
        <v>77</v>
      </c>
      <c r="B78" s="1">
        <v>45467.778417288449</v>
      </c>
      <c r="C78" s="8">
        <v>815.30414517674001</v>
      </c>
      <c r="D78" s="9">
        <v>8.5136928258463698</v>
      </c>
      <c r="E78" s="1">
        <v>12000</v>
      </c>
    </row>
    <row r="79" spans="1:5" x14ac:dyDescent="0.25">
      <c r="A79">
        <v>78</v>
      </c>
      <c r="B79" s="1">
        <v>64909.654327798096</v>
      </c>
      <c r="C79" s="8">
        <v>1073.6943579369281</v>
      </c>
      <c r="D79" s="9">
        <v>9.2318636825709106</v>
      </c>
      <c r="E79" s="1">
        <v>10000</v>
      </c>
    </row>
    <row r="80" spans="1:5" x14ac:dyDescent="0.25">
      <c r="A80">
        <v>79</v>
      </c>
      <c r="B80" s="1">
        <v>49068.58371308889</v>
      </c>
      <c r="C80" s="8">
        <v>859.87381406576048</v>
      </c>
      <c r="D80" s="9">
        <v>7.9795982688006895</v>
      </c>
      <c r="E80" s="1">
        <v>12000</v>
      </c>
    </row>
    <row r="81" spans="1:5" x14ac:dyDescent="0.25">
      <c r="A81">
        <v>80</v>
      </c>
      <c r="B81" s="1">
        <v>63024.922570234659</v>
      </c>
      <c r="C81" s="8">
        <v>1051.3923178232073</v>
      </c>
      <c r="D81" s="9">
        <v>7.6423142927603447</v>
      </c>
      <c r="E81" s="1">
        <v>12000</v>
      </c>
    </row>
    <row r="82" spans="1:5" x14ac:dyDescent="0.25">
      <c r="A82">
        <v>81</v>
      </c>
      <c r="B82" s="1">
        <v>76433.511481613343</v>
      </c>
      <c r="C82" s="8">
        <v>1305.4874969343787</v>
      </c>
      <c r="D82" s="9">
        <v>8.962169920184742</v>
      </c>
      <c r="E82" s="1">
        <v>15000</v>
      </c>
    </row>
    <row r="83" spans="1:5" x14ac:dyDescent="0.25">
      <c r="A83">
        <v>82</v>
      </c>
      <c r="B83" s="1">
        <v>51620.014892703082</v>
      </c>
      <c r="C83" s="8">
        <v>856.35511258006363</v>
      </c>
      <c r="D83" s="9">
        <v>7.0438523837947997</v>
      </c>
      <c r="E83" s="1">
        <v>10000</v>
      </c>
    </row>
    <row r="84" spans="1:5" x14ac:dyDescent="0.25">
      <c r="A84">
        <v>83</v>
      </c>
      <c r="B84" s="1">
        <v>39893.698210223978</v>
      </c>
      <c r="C84" s="8">
        <v>716.74159294678657</v>
      </c>
      <c r="D84" s="9">
        <v>6.5977580750267029</v>
      </c>
      <c r="E84" s="1">
        <v>12000</v>
      </c>
    </row>
    <row r="85" spans="1:5" x14ac:dyDescent="0.25">
      <c r="A85">
        <v>84</v>
      </c>
      <c r="B85" s="1">
        <v>62462.52936968756</v>
      </c>
      <c r="C85" s="8">
        <v>1019.4637411597444</v>
      </c>
      <c r="D85" s="9">
        <v>7.9209351504213306</v>
      </c>
      <c r="E85" s="1">
        <v>10000</v>
      </c>
    </row>
    <row r="86" spans="1:5" x14ac:dyDescent="0.25">
      <c r="A86">
        <v>85</v>
      </c>
      <c r="B86" s="1">
        <v>79619.578459085591</v>
      </c>
      <c r="C86" s="8">
        <v>1326.6852542907861</v>
      </c>
      <c r="D86" s="9">
        <v>7.6797089565400132</v>
      </c>
      <c r="E86" s="1">
        <v>15000</v>
      </c>
    </row>
    <row r="87" spans="1:5" x14ac:dyDescent="0.25">
      <c r="A87">
        <v>86</v>
      </c>
      <c r="B87" s="1">
        <v>87814.651176126092</v>
      </c>
      <c r="C87" s="8">
        <v>1390.1126832711989</v>
      </c>
      <c r="D87" s="9">
        <v>7.1967193182906062</v>
      </c>
      <c r="E87" s="1">
        <v>12000</v>
      </c>
    </row>
    <row r="88" spans="1:5" x14ac:dyDescent="0.25">
      <c r="A88">
        <v>87</v>
      </c>
      <c r="B88" s="1">
        <v>54668.486571579269</v>
      </c>
      <c r="C88" s="8">
        <v>921.2321974917412</v>
      </c>
      <c r="D88" s="9">
        <v>6.6311805502467296</v>
      </c>
      <c r="E88" s="1">
        <v>12000</v>
      </c>
    </row>
    <row r="89" spans="1:5" x14ac:dyDescent="0.25">
      <c r="A89">
        <v>88</v>
      </c>
      <c r="B89" s="1">
        <v>65126.774458932865</v>
      </c>
      <c r="C89" s="8">
        <v>1091.6443304564064</v>
      </c>
      <c r="D89" s="9">
        <v>8.3480739952298588</v>
      </c>
      <c r="E89" s="1">
        <v>12000</v>
      </c>
    </row>
    <row r="90" spans="1:5" x14ac:dyDescent="0.25">
      <c r="A90">
        <v>89</v>
      </c>
      <c r="B90" s="1">
        <v>63850.068194115622</v>
      </c>
      <c r="C90" s="8">
        <v>1080.9036500692785</v>
      </c>
      <c r="D90" s="9">
        <v>8.8271698969152794</v>
      </c>
      <c r="E90" s="1">
        <v>12000</v>
      </c>
    </row>
    <row r="91" spans="1:5" x14ac:dyDescent="0.25">
      <c r="A91">
        <v>90</v>
      </c>
      <c r="B91" s="1">
        <v>46750.599398986167</v>
      </c>
      <c r="C91" s="8">
        <v>795.87728446471249</v>
      </c>
      <c r="D91" s="9">
        <v>7.6942842737932597</v>
      </c>
      <c r="E91" s="1">
        <v>10000</v>
      </c>
    </row>
    <row r="92" spans="1:5" x14ac:dyDescent="0.25">
      <c r="A92">
        <v>91</v>
      </c>
      <c r="B92" s="1">
        <v>87060.518425743387</v>
      </c>
      <c r="C92" s="8">
        <v>1385.0025651443389</v>
      </c>
      <c r="D92" s="9">
        <v>8.9203330965468872</v>
      </c>
      <c r="E92" s="1">
        <v>10000</v>
      </c>
    </row>
    <row r="93" spans="1:5" x14ac:dyDescent="0.25">
      <c r="A93">
        <v>92</v>
      </c>
      <c r="B93" s="1">
        <v>80461.872144407709</v>
      </c>
      <c r="C93" s="8">
        <v>1305.7105710319795</v>
      </c>
      <c r="D93" s="9">
        <v>8.1865485386017198</v>
      </c>
      <c r="E93" s="1">
        <v>12000</v>
      </c>
    </row>
    <row r="94" spans="1:5" x14ac:dyDescent="0.25">
      <c r="A94">
        <v>93</v>
      </c>
      <c r="B94" s="1">
        <v>50763.753905041885</v>
      </c>
      <c r="C94" s="8">
        <v>857.59318442339691</v>
      </c>
      <c r="D94" s="9">
        <v>8.1461790873531399</v>
      </c>
      <c r="E94" s="1">
        <v>10000</v>
      </c>
    </row>
    <row r="95" spans="1:5" x14ac:dyDescent="0.25">
      <c r="A95">
        <v>94</v>
      </c>
      <c r="B95" s="1">
        <v>49094.750528222299</v>
      </c>
      <c r="C95" s="8">
        <v>873.94117244350457</v>
      </c>
      <c r="D95" s="9">
        <v>9.0928341007166154</v>
      </c>
      <c r="E95" s="1">
        <v>12000</v>
      </c>
    </row>
    <row r="96" spans="1:5" x14ac:dyDescent="0.25">
      <c r="A96">
        <v>95</v>
      </c>
      <c r="B96" s="1">
        <v>68637.505712503873</v>
      </c>
      <c r="C96" s="8">
        <v>1194.1909050114357</v>
      </c>
      <c r="D96" s="9">
        <v>8.9630357579193358</v>
      </c>
      <c r="E96" s="1">
        <v>15000</v>
      </c>
    </row>
    <row r="97" spans="1:5" x14ac:dyDescent="0.25">
      <c r="A97">
        <v>96</v>
      </c>
      <c r="B97" s="1">
        <v>64732.779410821793</v>
      </c>
      <c r="C97" s="8">
        <v>1067.4961717098668</v>
      </c>
      <c r="D97" s="9">
        <v>7.1189184145600066</v>
      </c>
      <c r="E97" s="1">
        <v>12000</v>
      </c>
    </row>
    <row r="98" spans="1:5" x14ac:dyDescent="0.25">
      <c r="A98">
        <v>97</v>
      </c>
      <c r="B98" s="1">
        <v>73323.767296603721</v>
      </c>
      <c r="C98" s="8">
        <v>1170.0797885633278</v>
      </c>
      <c r="D98" s="9">
        <v>7.7879612048405038</v>
      </c>
      <c r="E98" s="1">
        <v>10000</v>
      </c>
    </row>
    <row r="99" spans="1:5" x14ac:dyDescent="0.25">
      <c r="A99">
        <v>98</v>
      </c>
      <c r="B99" s="1">
        <v>49394.483219329159</v>
      </c>
      <c r="C99" s="8">
        <v>873.68270094157731</v>
      </c>
      <c r="D99" s="9">
        <v>8.7290845370251056</v>
      </c>
      <c r="E99" s="1">
        <v>12000</v>
      </c>
    </row>
    <row r="100" spans="1:5" x14ac:dyDescent="0.25">
      <c r="A100">
        <v>99</v>
      </c>
      <c r="B100" s="1">
        <v>60547.095646948103</v>
      </c>
      <c r="C100" s="8">
        <v>1056.2086196383971</v>
      </c>
      <c r="D100" s="9">
        <v>10.313668248811222</v>
      </c>
      <c r="E100" s="1">
        <v>12000</v>
      </c>
    </row>
    <row r="101" spans="1:5" x14ac:dyDescent="0.25">
      <c r="A101">
        <v>100</v>
      </c>
      <c r="B101" s="1">
        <v>65516.218689949717</v>
      </c>
      <c r="C101" s="8">
        <v>1064.546339232998</v>
      </c>
      <c r="D101" s="9">
        <v>8.0625349908592057</v>
      </c>
      <c r="E101" s="1">
        <v>10000</v>
      </c>
    </row>
    <row r="102" spans="1:5" x14ac:dyDescent="0.25">
      <c r="A102">
        <v>101</v>
      </c>
      <c r="B102" s="1">
        <v>64585.010796068207</v>
      </c>
      <c r="C102" s="8">
        <v>1071.6167034265482</v>
      </c>
      <c r="D102" s="9">
        <v>7.5332054351301343</v>
      </c>
      <c r="E102" s="1">
        <v>12000</v>
      </c>
    </row>
    <row r="103" spans="1:5" x14ac:dyDescent="0.25">
      <c r="A103">
        <v>102</v>
      </c>
      <c r="B103" s="1">
        <v>56530.504993239942</v>
      </c>
      <c r="C103" s="8">
        <v>986.14482935090098</v>
      </c>
      <c r="D103" s="9">
        <v>9.5066528226406604</v>
      </c>
      <c r="E103" s="1">
        <v>12000</v>
      </c>
    </row>
    <row r="104" spans="1:5" x14ac:dyDescent="0.25">
      <c r="A104">
        <v>103</v>
      </c>
      <c r="B104" s="1">
        <v>42084.011341788362</v>
      </c>
      <c r="C104" s="8">
        <v>753.51461778972237</v>
      </c>
      <c r="D104" s="9">
        <v>7.2243369074477899</v>
      </c>
      <c r="E104" s="1">
        <v>12000</v>
      </c>
    </row>
    <row r="105" spans="1:5" x14ac:dyDescent="0.25">
      <c r="A105">
        <v>104</v>
      </c>
      <c r="B105" s="1">
        <v>43899.398208588558</v>
      </c>
      <c r="C105" s="8">
        <v>827.39348360854547</v>
      </c>
      <c r="D105" s="9">
        <v>7.8133163054316466</v>
      </c>
      <c r="E105" s="1">
        <v>15000</v>
      </c>
    </row>
    <row r="106" spans="1:5" x14ac:dyDescent="0.25">
      <c r="A106">
        <v>105</v>
      </c>
      <c r="B106" s="1">
        <v>49578.384468172982</v>
      </c>
      <c r="C106" s="8">
        <v>867.78754515470632</v>
      </c>
      <c r="D106" s="9">
        <v>8.0397922717420638</v>
      </c>
      <c r="E106" s="1">
        <v>12000</v>
      </c>
    </row>
    <row r="107" spans="1:5" x14ac:dyDescent="0.25">
      <c r="A107">
        <v>106</v>
      </c>
      <c r="B107" s="1">
        <v>49178.586999846615</v>
      </c>
      <c r="C107" s="8">
        <v>854.14812145639917</v>
      </c>
      <c r="D107" s="9">
        <v>7.3747333009037774</v>
      </c>
      <c r="E107" s="1">
        <v>12000</v>
      </c>
    </row>
    <row r="108" spans="1:5" x14ac:dyDescent="0.25">
      <c r="A108">
        <v>107</v>
      </c>
      <c r="B108" s="1">
        <v>66263.616864401556</v>
      </c>
      <c r="C108" s="8">
        <v>1072.6220266109397</v>
      </c>
      <c r="D108" s="9">
        <v>7.8998221439062402</v>
      </c>
      <c r="E108" s="1">
        <v>10000</v>
      </c>
    </row>
    <row r="109" spans="1:5" x14ac:dyDescent="0.25">
      <c r="A109">
        <v>108</v>
      </c>
      <c r="B109" s="1">
        <v>42940.934301842775</v>
      </c>
      <c r="C109" s="8">
        <v>766.63705584733361</v>
      </c>
      <c r="D109" s="9">
        <v>9.9439402934557393</v>
      </c>
      <c r="E109" s="1">
        <v>10000</v>
      </c>
    </row>
    <row r="110" spans="1:5" x14ac:dyDescent="0.25">
      <c r="A110">
        <v>109</v>
      </c>
      <c r="B110" s="1">
        <v>69312.69690067567</v>
      </c>
      <c r="C110" s="8">
        <v>1138.9258338126019</v>
      </c>
      <c r="D110" s="9">
        <v>7.6058016363734415</v>
      </c>
      <c r="E110" s="1">
        <v>12000</v>
      </c>
    </row>
    <row r="111" spans="1:5" x14ac:dyDescent="0.25">
      <c r="A111">
        <v>110</v>
      </c>
      <c r="B111" s="1">
        <v>52859.26521327121</v>
      </c>
      <c r="C111" s="8">
        <v>933.42906516343419</v>
      </c>
      <c r="D111" s="9">
        <v>9.515057186573685</v>
      </c>
      <c r="E111" s="1">
        <v>12000</v>
      </c>
    </row>
    <row r="112" spans="1:5" x14ac:dyDescent="0.25">
      <c r="A112">
        <v>111</v>
      </c>
      <c r="B112" s="1">
        <v>64113.361548429224</v>
      </c>
      <c r="C112" s="8">
        <v>1070.6261429144313</v>
      </c>
      <c r="D112" s="9">
        <v>7.9076191048022011</v>
      </c>
      <c r="E112" s="1">
        <v>12000</v>
      </c>
    </row>
    <row r="113" spans="1:5" x14ac:dyDescent="0.25">
      <c r="A113">
        <v>112</v>
      </c>
      <c r="B113" s="1">
        <v>75068.290908484807</v>
      </c>
      <c r="C113" s="8">
        <v>1198.7109131461334</v>
      </c>
      <c r="D113" s="9">
        <v>6.3650636249188546</v>
      </c>
      <c r="E113" s="1">
        <v>12000</v>
      </c>
    </row>
    <row r="114" spans="1:5" x14ac:dyDescent="0.25">
      <c r="A114">
        <v>113</v>
      </c>
      <c r="B114" s="1">
        <v>47762.301161954631</v>
      </c>
      <c r="C114" s="8">
        <v>914.03745562385348</v>
      </c>
      <c r="D114" s="9">
        <v>10.335088320732121</v>
      </c>
      <c r="E114" s="1">
        <v>15000</v>
      </c>
    </row>
    <row r="115" spans="1:5" x14ac:dyDescent="0.25">
      <c r="A115">
        <v>114</v>
      </c>
      <c r="B115" s="1">
        <v>93299.833538936538</v>
      </c>
      <c r="C115" s="8">
        <v>1459.7006520480527</v>
      </c>
      <c r="D115" s="9">
        <v>6.8620356912260139</v>
      </c>
      <c r="E115" s="1">
        <v>12000</v>
      </c>
    </row>
    <row r="116" spans="1:5" x14ac:dyDescent="0.25">
      <c r="A116">
        <v>115</v>
      </c>
      <c r="B116" s="1">
        <v>52313.853130187847</v>
      </c>
      <c r="C116" s="8">
        <v>897.97352768764131</v>
      </c>
      <c r="D116" s="9">
        <v>7.3788985452594371</v>
      </c>
      <c r="E116" s="1">
        <v>12000</v>
      </c>
    </row>
    <row r="117" spans="1:5" x14ac:dyDescent="0.25">
      <c r="A117">
        <v>116</v>
      </c>
      <c r="B117" s="1">
        <v>50064.588975047918</v>
      </c>
      <c r="C117" s="8">
        <v>873.06202853884338</v>
      </c>
      <c r="D117" s="9">
        <v>7.9115928235715263</v>
      </c>
      <c r="E117" s="1">
        <v>12000</v>
      </c>
    </row>
    <row r="118" spans="1:5" x14ac:dyDescent="0.25">
      <c r="A118">
        <v>117</v>
      </c>
      <c r="B118" s="1">
        <v>76798.31232974703</v>
      </c>
      <c r="C118" s="8">
        <v>1212.9370138616275</v>
      </c>
      <c r="D118" s="9">
        <v>7.4395551147316006</v>
      </c>
      <c r="E118" s="1">
        <v>10000</v>
      </c>
    </row>
    <row r="119" spans="1:5" x14ac:dyDescent="0.25">
      <c r="A119">
        <v>118</v>
      </c>
      <c r="B119" s="1">
        <v>63009.800978811007</v>
      </c>
      <c r="C119" s="8">
        <v>1035.5923846453682</v>
      </c>
      <c r="D119" s="9">
        <v>8.4994806245000163</v>
      </c>
      <c r="E119" s="1">
        <v>10000</v>
      </c>
    </row>
    <row r="120" spans="1:5" x14ac:dyDescent="0.25">
      <c r="A120">
        <v>119</v>
      </c>
      <c r="B120" s="1">
        <v>61404.856075152609</v>
      </c>
      <c r="C120" s="8">
        <v>1033.3309635191504</v>
      </c>
      <c r="D120" s="9">
        <v>9.8983679033737975</v>
      </c>
      <c r="E120" s="1">
        <v>10000</v>
      </c>
    </row>
    <row r="121" spans="1:5" x14ac:dyDescent="0.25">
      <c r="A121">
        <v>120</v>
      </c>
      <c r="B121" s="1">
        <v>88450.869795900959</v>
      </c>
      <c r="C121" s="8">
        <v>1407.9258884941348</v>
      </c>
      <c r="D121" s="9">
        <v>7.653297295826075</v>
      </c>
      <c r="E121" s="1">
        <v>12000</v>
      </c>
    </row>
    <row r="122" spans="1:5" x14ac:dyDescent="0.25">
      <c r="A122">
        <v>121</v>
      </c>
      <c r="B122" s="1">
        <v>57188.997306683857</v>
      </c>
      <c r="C122" s="8">
        <v>975.85861042025431</v>
      </c>
      <c r="D122" s="9">
        <v>8.0993627889520283</v>
      </c>
      <c r="E122" s="1">
        <v>12000</v>
      </c>
    </row>
    <row r="123" spans="1:5" x14ac:dyDescent="0.25">
      <c r="A123">
        <v>122</v>
      </c>
      <c r="B123" s="1">
        <v>81311.723913021837</v>
      </c>
      <c r="C123" s="8">
        <v>1302.6605768031495</v>
      </c>
      <c r="D123" s="9">
        <v>7.3683519908021484</v>
      </c>
      <c r="E123" s="1">
        <v>12000</v>
      </c>
    </row>
    <row r="124" spans="1:5" x14ac:dyDescent="0.25">
      <c r="A124">
        <v>123</v>
      </c>
      <c r="B124" s="1">
        <v>54765.510995942081</v>
      </c>
      <c r="C124" s="8">
        <v>1009.0436142724412</v>
      </c>
      <c r="D124" s="9">
        <v>9.8597666055835838</v>
      </c>
      <c r="E124" s="1">
        <v>15000</v>
      </c>
    </row>
    <row r="125" spans="1:5" x14ac:dyDescent="0.25">
      <c r="A125">
        <v>124</v>
      </c>
      <c r="B125" s="1">
        <v>65110.74219264806</v>
      </c>
      <c r="C125" s="8">
        <v>1069.4796033401146</v>
      </c>
      <c r="D125" s="9">
        <v>6.8988192464616791</v>
      </c>
      <c r="E125" s="1">
        <v>12000</v>
      </c>
    </row>
    <row r="126" spans="1:5" x14ac:dyDescent="0.25">
      <c r="A126">
        <v>125</v>
      </c>
      <c r="B126" s="1">
        <v>62762.213588644037</v>
      </c>
      <c r="C126" s="8">
        <v>1063.7093650550298</v>
      </c>
      <c r="D126" s="9">
        <v>10.595776084118839</v>
      </c>
      <c r="E126" s="1">
        <v>10000</v>
      </c>
    </row>
    <row r="127" spans="1:5" x14ac:dyDescent="0.25">
      <c r="A127">
        <v>126</v>
      </c>
      <c r="B127" s="1">
        <v>68581.025833438209</v>
      </c>
      <c r="C127" s="8">
        <v>1091.6764900926457</v>
      </c>
      <c r="D127" s="9">
        <v>7.0180286498893203</v>
      </c>
      <c r="E127" s="1">
        <v>10000</v>
      </c>
    </row>
    <row r="128" spans="1:5" x14ac:dyDescent="0.25">
      <c r="A128">
        <v>127</v>
      </c>
      <c r="B128" s="1">
        <v>73376.613247201327</v>
      </c>
      <c r="C128" s="8">
        <v>1207.6954161591632</v>
      </c>
      <c r="D128" s="9">
        <v>8.30617098910189</v>
      </c>
      <c r="E128" s="1">
        <v>12000</v>
      </c>
    </row>
    <row r="129" spans="1:5" x14ac:dyDescent="0.25">
      <c r="A129">
        <v>128</v>
      </c>
      <c r="B129" s="1">
        <v>52094.572593927638</v>
      </c>
      <c r="C129" s="8">
        <v>869.98647487698179</v>
      </c>
      <c r="D129" s="9">
        <v>7.6258184614789997</v>
      </c>
      <c r="E129" s="1">
        <v>10000</v>
      </c>
    </row>
    <row r="130" spans="1:5" x14ac:dyDescent="0.25">
      <c r="A130">
        <v>129</v>
      </c>
      <c r="B130" s="1">
        <v>68739.671210098139</v>
      </c>
      <c r="C130" s="8">
        <v>1149.398053325235</v>
      </c>
      <c r="D130" s="9">
        <v>8.7548216855627867</v>
      </c>
      <c r="E130" s="1">
        <v>12000</v>
      </c>
    </row>
    <row r="131" spans="1:5" x14ac:dyDescent="0.25">
      <c r="A131">
        <v>130</v>
      </c>
      <c r="B131" s="1">
        <v>78071.121093304784</v>
      </c>
      <c r="C131" s="8">
        <v>1312.5335255961263</v>
      </c>
      <c r="D131" s="9">
        <v>8.0904809071191135</v>
      </c>
      <c r="E131" s="1">
        <v>15000</v>
      </c>
    </row>
    <row r="132" spans="1:5" x14ac:dyDescent="0.25">
      <c r="A132">
        <v>131</v>
      </c>
      <c r="B132" s="1">
        <v>53961.480881452</v>
      </c>
      <c r="C132" s="8">
        <v>911.99535405283439</v>
      </c>
      <c r="D132" s="9">
        <v>8.8664400019010046</v>
      </c>
      <c r="E132" s="1">
        <v>10000</v>
      </c>
    </row>
    <row r="133" spans="1:5" x14ac:dyDescent="0.25">
      <c r="A133">
        <v>132</v>
      </c>
      <c r="B133" s="1">
        <v>80324.20204796386</v>
      </c>
      <c r="C133" s="8">
        <v>1283.3633482996493</v>
      </c>
      <c r="D133" s="9">
        <v>7.0607458750588314</v>
      </c>
      <c r="E133" s="1">
        <v>12000</v>
      </c>
    </row>
    <row r="134" spans="1:5" x14ac:dyDescent="0.25">
      <c r="A134">
        <v>133</v>
      </c>
      <c r="B134" s="1">
        <v>69989.665309447621</v>
      </c>
      <c r="C134" s="8">
        <v>1231.1491194330167</v>
      </c>
      <c r="D134" s="9">
        <v>9.9672045669105813</v>
      </c>
      <c r="E134" s="1">
        <v>15000</v>
      </c>
    </row>
    <row r="135" spans="1:5" x14ac:dyDescent="0.25">
      <c r="A135">
        <v>134</v>
      </c>
      <c r="B135" s="1">
        <v>35919.515843956455</v>
      </c>
      <c r="C135" s="8">
        <v>668.50560250792228</v>
      </c>
      <c r="D135" s="9">
        <v>7.318452883289682</v>
      </c>
      <c r="E135" s="1">
        <v>12000</v>
      </c>
    </row>
    <row r="136" spans="1:5" x14ac:dyDescent="0.25">
      <c r="A136">
        <v>135</v>
      </c>
      <c r="B136" s="1">
        <v>40499.884740755289</v>
      </c>
      <c r="C136" s="8">
        <v>784.75974897654555</v>
      </c>
      <c r="D136" s="9">
        <v>8.2778652152634304</v>
      </c>
      <c r="E136" s="1">
        <v>15000</v>
      </c>
    </row>
    <row r="137" spans="1:5" x14ac:dyDescent="0.25">
      <c r="A137">
        <v>136</v>
      </c>
      <c r="B137" s="1">
        <v>88405.450377370173</v>
      </c>
      <c r="C137" s="8">
        <v>1430.3064044028622</v>
      </c>
      <c r="D137" s="9">
        <v>6.7039870205007848</v>
      </c>
      <c r="E137" s="1">
        <v>15000</v>
      </c>
    </row>
    <row r="138" spans="1:5" x14ac:dyDescent="0.25">
      <c r="A138">
        <v>137</v>
      </c>
      <c r="B138" s="1">
        <v>55260.949176583017</v>
      </c>
      <c r="C138" s="8">
        <v>955.54315831311794</v>
      </c>
      <c r="D138" s="9">
        <v>8.6097213491401856</v>
      </c>
      <c r="E138" s="1">
        <v>12000</v>
      </c>
    </row>
    <row r="139" spans="1:5" x14ac:dyDescent="0.25">
      <c r="A139">
        <v>138</v>
      </c>
      <c r="B139" s="1">
        <v>83698.016966223586</v>
      </c>
      <c r="C139" s="8">
        <v>1348.9100340544742</v>
      </c>
      <c r="D139" s="9">
        <v>9.5379791085165024</v>
      </c>
      <c r="E139" s="1">
        <v>10000</v>
      </c>
    </row>
    <row r="140" spans="1:5" x14ac:dyDescent="0.25">
      <c r="A140">
        <v>139</v>
      </c>
      <c r="B140" s="1">
        <v>38213.576546207652</v>
      </c>
      <c r="C140" s="8">
        <v>687.53777054122338</v>
      </c>
      <c r="D140" s="9">
        <v>8.8750139817709695</v>
      </c>
      <c r="E140" s="1">
        <v>10000</v>
      </c>
    </row>
    <row r="141" spans="1:5" x14ac:dyDescent="0.25">
      <c r="A141">
        <v>140</v>
      </c>
      <c r="B141" s="1">
        <v>59592.602475532854</v>
      </c>
      <c r="C141" s="8">
        <v>1010.7687851087311</v>
      </c>
      <c r="D141" s="9">
        <v>8.1701489694980509</v>
      </c>
      <c r="E141" s="1">
        <v>12000</v>
      </c>
    </row>
    <row r="142" spans="1:5" x14ac:dyDescent="0.25">
      <c r="A142">
        <v>141</v>
      </c>
      <c r="B142" s="1">
        <v>49546.45819798192</v>
      </c>
      <c r="C142" s="8">
        <v>901.45343652795225</v>
      </c>
      <c r="D142" s="9">
        <v>7.3973463492581963</v>
      </c>
      <c r="E142" s="1">
        <v>15000</v>
      </c>
    </row>
    <row r="143" spans="1:5" x14ac:dyDescent="0.25">
      <c r="A143">
        <v>142</v>
      </c>
      <c r="B143" s="1">
        <v>21700.421553017819</v>
      </c>
      <c r="C143" s="8">
        <v>519.64988326868627</v>
      </c>
      <c r="D143" s="9">
        <v>8.3747141399014247</v>
      </c>
      <c r="E143" s="1">
        <v>15000</v>
      </c>
    </row>
    <row r="144" spans="1:5" x14ac:dyDescent="0.25">
      <c r="A144">
        <v>143</v>
      </c>
      <c r="B144" s="1">
        <v>64464.769387625813</v>
      </c>
      <c r="C144" s="8">
        <v>1034.8403515233051</v>
      </c>
      <c r="D144" s="9">
        <v>7.0422634486447935</v>
      </c>
      <c r="E144" s="1">
        <v>10000</v>
      </c>
    </row>
    <row r="145" spans="1:5" x14ac:dyDescent="0.25">
      <c r="A145">
        <v>144</v>
      </c>
      <c r="B145" s="1">
        <v>38184.172038442266</v>
      </c>
      <c r="C145" s="8">
        <v>709.11107663302812</v>
      </c>
      <c r="D145" s="9">
        <v>8.2294625029344086</v>
      </c>
      <c r="E145" s="1">
        <v>12000</v>
      </c>
    </row>
    <row r="146" spans="1:5" x14ac:dyDescent="0.25">
      <c r="A146">
        <v>145</v>
      </c>
      <c r="B146" s="1">
        <v>60519.634508524934</v>
      </c>
      <c r="C146" s="8">
        <v>1009.4376609575982</v>
      </c>
      <c r="D146" s="9">
        <v>7.1583823217676157</v>
      </c>
      <c r="E146" s="1">
        <v>12000</v>
      </c>
    </row>
    <row r="147" spans="1:5" x14ac:dyDescent="0.25">
      <c r="A147">
        <v>146</v>
      </c>
      <c r="B147" s="1">
        <v>52673.112507171085</v>
      </c>
      <c r="C147" s="8">
        <v>921.58118867090991</v>
      </c>
      <c r="D147" s="9">
        <v>8.8237493319046081</v>
      </c>
      <c r="E147" s="1">
        <v>12000</v>
      </c>
    </row>
    <row r="148" spans="1:5" x14ac:dyDescent="0.25">
      <c r="A148">
        <v>147</v>
      </c>
      <c r="B148" s="1">
        <v>55208.456121422641</v>
      </c>
      <c r="C148" s="8">
        <v>982.77580050959762</v>
      </c>
      <c r="D148" s="9">
        <v>7.561065417954401</v>
      </c>
      <c r="E148" s="1">
        <v>15000</v>
      </c>
    </row>
    <row r="149" spans="1:5" x14ac:dyDescent="0.25">
      <c r="A149">
        <v>148</v>
      </c>
      <c r="B149" s="1">
        <v>59713.956383243887</v>
      </c>
      <c r="C149" s="8">
        <v>1039.0086109494864</v>
      </c>
      <c r="D149" s="9">
        <v>9.978477341290855</v>
      </c>
      <c r="E149" s="1">
        <v>12000</v>
      </c>
    </row>
    <row r="150" spans="1:5" x14ac:dyDescent="0.25">
      <c r="A150">
        <v>149</v>
      </c>
      <c r="B150" s="1">
        <v>72849.816196439438</v>
      </c>
      <c r="C150" s="8">
        <v>1202.9166683214908</v>
      </c>
      <c r="D150" s="9">
        <v>10.125888951189548</v>
      </c>
      <c r="E150" s="1">
        <v>10000</v>
      </c>
    </row>
    <row r="151" spans="1:5" x14ac:dyDescent="0.25">
      <c r="A151">
        <v>150</v>
      </c>
      <c r="B151" s="1">
        <v>53689.824565927425</v>
      </c>
      <c r="C151" s="8">
        <v>979.49109106818219</v>
      </c>
      <c r="D151" s="9">
        <v>8.8719251330628595</v>
      </c>
      <c r="E151" s="1">
        <v>15000</v>
      </c>
    </row>
    <row r="152" spans="1:5" x14ac:dyDescent="0.25">
      <c r="A152">
        <v>151</v>
      </c>
      <c r="B152" s="1">
        <v>69358.659678545941</v>
      </c>
      <c r="C152" s="8">
        <v>1135.6346852280963</v>
      </c>
      <c r="D152" s="9">
        <v>9.1195527832909828</v>
      </c>
      <c r="E152" s="1">
        <v>10000</v>
      </c>
    </row>
    <row r="153" spans="1:5" x14ac:dyDescent="0.25">
      <c r="A153">
        <v>152</v>
      </c>
      <c r="B153" s="1">
        <v>80867.061627894494</v>
      </c>
      <c r="C153" s="8">
        <v>1308.3282647057833</v>
      </c>
      <c r="D153" s="9">
        <v>8.0185314090279682</v>
      </c>
      <c r="E153" s="1">
        <v>12000</v>
      </c>
    </row>
    <row r="154" spans="1:5" x14ac:dyDescent="0.25">
      <c r="A154">
        <v>153</v>
      </c>
      <c r="B154" s="1">
        <v>59864.188484429877</v>
      </c>
      <c r="C154" s="8">
        <v>1004.5406482612947</v>
      </c>
      <c r="D154" s="9">
        <v>7.4606465563979549</v>
      </c>
      <c r="E154" s="1">
        <v>12000</v>
      </c>
    </row>
    <row r="155" spans="1:5" x14ac:dyDescent="0.25">
      <c r="A155">
        <v>154</v>
      </c>
      <c r="B155" s="1">
        <v>62106.508212658067</v>
      </c>
      <c r="C155" s="8">
        <v>1036.5756859817907</v>
      </c>
      <c r="D155" s="9">
        <v>7.508348001170571</v>
      </c>
      <c r="E155" s="1">
        <v>12000</v>
      </c>
    </row>
    <row r="156" spans="1:5" x14ac:dyDescent="0.25">
      <c r="A156">
        <v>155</v>
      </c>
      <c r="B156" s="1">
        <v>56206.865445016432</v>
      </c>
      <c r="C156" s="8">
        <v>998.27858682584463</v>
      </c>
      <c r="D156" s="9">
        <v>7.6703467501713725</v>
      </c>
      <c r="E156" s="1">
        <v>15000</v>
      </c>
    </row>
    <row r="157" spans="1:5" x14ac:dyDescent="0.25">
      <c r="A157">
        <v>156</v>
      </c>
      <c r="B157" s="1">
        <v>52682.420609206485</v>
      </c>
      <c r="C157" s="8">
        <v>954.49569497905475</v>
      </c>
      <c r="D157" s="9">
        <v>8.0909105559751193</v>
      </c>
      <c r="E157" s="1">
        <v>15000</v>
      </c>
    </row>
    <row r="158" spans="1:5" x14ac:dyDescent="0.25">
      <c r="A158">
        <v>157</v>
      </c>
      <c r="B158" s="1">
        <v>67369.450791198338</v>
      </c>
      <c r="C158" s="8">
        <v>1111.2220473755649</v>
      </c>
      <c r="D158" s="9">
        <v>7.5746255857237568</v>
      </c>
      <c r="E158" s="1">
        <v>12000</v>
      </c>
    </row>
    <row r="159" spans="1:5" x14ac:dyDescent="0.25">
      <c r="A159">
        <v>158</v>
      </c>
      <c r="B159" s="1">
        <v>54135.153315633986</v>
      </c>
      <c r="C159" s="8">
        <v>924.99316891104763</v>
      </c>
      <c r="D159" s="9">
        <v>7.5020089461937465</v>
      </c>
      <c r="E159" s="1">
        <v>12000</v>
      </c>
    </row>
    <row r="160" spans="1:5" x14ac:dyDescent="0.25">
      <c r="A160">
        <v>159</v>
      </c>
      <c r="B160" s="1">
        <v>71226.932026492752</v>
      </c>
      <c r="C160" s="8">
        <v>1162.8343578820748</v>
      </c>
      <c r="D160" s="9">
        <v>7.4275258446285539</v>
      </c>
      <c r="E160" s="1">
        <v>12000</v>
      </c>
    </row>
    <row r="161" spans="1:5" x14ac:dyDescent="0.25">
      <c r="A161">
        <v>160</v>
      </c>
      <c r="B161" s="1">
        <v>47948.978421597669</v>
      </c>
      <c r="C161" s="8">
        <v>874.92080527336475</v>
      </c>
      <c r="D161" s="9">
        <v>7.0517984688573385</v>
      </c>
      <c r="E161" s="1">
        <v>15000</v>
      </c>
    </row>
    <row r="162" spans="1:5" x14ac:dyDescent="0.25">
      <c r="A162">
        <v>161</v>
      </c>
      <c r="B162" s="1">
        <v>70147.779939655506</v>
      </c>
      <c r="C162" s="8">
        <v>1184.4485293346677</v>
      </c>
      <c r="D162" s="9">
        <v>9.6447026568559995</v>
      </c>
      <c r="E162" s="1">
        <v>12000</v>
      </c>
    </row>
    <row r="163" spans="1:5" x14ac:dyDescent="0.25">
      <c r="A163">
        <v>162</v>
      </c>
      <c r="B163" s="1">
        <v>75707.35708335352</v>
      </c>
      <c r="C163" s="8">
        <v>1251.7218501938989</v>
      </c>
      <c r="D163" s="9">
        <v>8.9306334951593662</v>
      </c>
      <c r="E163" s="1">
        <v>12000</v>
      </c>
    </row>
    <row r="164" spans="1:5" x14ac:dyDescent="0.25">
      <c r="A164">
        <v>163</v>
      </c>
      <c r="B164" s="1">
        <v>63428.597783093952</v>
      </c>
      <c r="C164" s="8">
        <v>1064.1741181627508</v>
      </c>
      <c r="D164" s="9">
        <v>8.1200598701666742</v>
      </c>
      <c r="E164" s="1">
        <v>12000</v>
      </c>
    </row>
    <row r="165" spans="1:5" x14ac:dyDescent="0.25">
      <c r="A165">
        <v>164</v>
      </c>
      <c r="B165" s="1">
        <v>87593.277553280248</v>
      </c>
      <c r="C165" s="8">
        <v>1387.3576347264543</v>
      </c>
      <c r="D165" s="9">
        <v>8.6552849024233431</v>
      </c>
      <c r="E165" s="1">
        <v>10000</v>
      </c>
    </row>
    <row r="166" spans="1:5" x14ac:dyDescent="0.25">
      <c r="A166">
        <v>165</v>
      </c>
      <c r="B166" s="1">
        <v>64997.287750819887</v>
      </c>
      <c r="C166" s="8">
        <v>1124.8602690683574</v>
      </c>
      <c r="D166" s="9">
        <v>7.8824666044290002</v>
      </c>
      <c r="E166" s="1">
        <v>15000</v>
      </c>
    </row>
    <row r="167" spans="1:5" x14ac:dyDescent="0.25">
      <c r="A167">
        <v>166</v>
      </c>
      <c r="B167" s="1">
        <v>37613.509694657754</v>
      </c>
      <c r="C167" s="8">
        <v>730.69699077504731</v>
      </c>
      <c r="D167" s="9">
        <v>6.9954476904977838</v>
      </c>
      <c r="E167" s="1">
        <v>15000</v>
      </c>
    </row>
    <row r="168" spans="1:5" x14ac:dyDescent="0.25">
      <c r="A168">
        <v>167</v>
      </c>
      <c r="B168" s="1">
        <v>34920.730612601918</v>
      </c>
      <c r="C168" s="8">
        <v>699.75453361500945</v>
      </c>
      <c r="D168" s="9">
        <v>7.659653900767319</v>
      </c>
      <c r="E168" s="1">
        <v>15000</v>
      </c>
    </row>
    <row r="169" spans="1:5" x14ac:dyDescent="0.25">
      <c r="A169">
        <v>168</v>
      </c>
      <c r="B169" s="1">
        <v>49568.237705713473</v>
      </c>
      <c r="C169" s="8">
        <v>835.81791428915562</v>
      </c>
      <c r="D169" s="9">
        <v>7.7306042532302959</v>
      </c>
      <c r="E169" s="1">
        <v>10000</v>
      </c>
    </row>
    <row r="170" spans="1:5" x14ac:dyDescent="0.25">
      <c r="A170">
        <v>169</v>
      </c>
      <c r="B170" s="1">
        <v>69285.24983560518</v>
      </c>
      <c r="C170" s="8">
        <v>1131.1073955617007</v>
      </c>
      <c r="D170" s="9">
        <v>7.1365764607705957</v>
      </c>
      <c r="E170" s="1">
        <v>12000</v>
      </c>
    </row>
    <row r="171" spans="1:5" x14ac:dyDescent="0.25">
      <c r="A171">
        <v>170</v>
      </c>
      <c r="B171" s="1">
        <v>68354.81029163381</v>
      </c>
      <c r="C171" s="8">
        <v>1148.8008331841299</v>
      </c>
      <c r="D171" s="9">
        <v>9.0533147517707881</v>
      </c>
      <c r="E171" s="1">
        <v>12000</v>
      </c>
    </row>
    <row r="172" spans="1:5" x14ac:dyDescent="0.25">
      <c r="A172">
        <v>171</v>
      </c>
      <c r="B172" s="1">
        <v>63962.961571072374</v>
      </c>
      <c r="C172" s="8">
        <v>1049.4878445942788</v>
      </c>
      <c r="D172" s="9">
        <v>8.5247086928713411</v>
      </c>
      <c r="E172" s="1">
        <v>10000</v>
      </c>
    </row>
    <row r="173" spans="1:5" x14ac:dyDescent="0.25">
      <c r="A173">
        <v>172</v>
      </c>
      <c r="B173" s="1">
        <v>28427.171395418431</v>
      </c>
      <c r="C173" s="8">
        <v>562.45125021531487</v>
      </c>
      <c r="D173" s="9">
        <v>7.1232437834527023</v>
      </c>
      <c r="E173" s="1">
        <v>12000</v>
      </c>
    </row>
    <row r="174" spans="1:5" x14ac:dyDescent="0.25">
      <c r="A174">
        <v>173</v>
      </c>
      <c r="B174" s="1">
        <v>67763.306891581917</v>
      </c>
      <c r="C174" s="8">
        <v>1089.9029053521151</v>
      </c>
      <c r="D174" s="9">
        <v>7.6511610257072205</v>
      </c>
      <c r="E174" s="1">
        <v>10000</v>
      </c>
    </row>
    <row r="175" spans="1:5" x14ac:dyDescent="0.25">
      <c r="A175">
        <v>174</v>
      </c>
      <c r="B175" s="1">
        <v>36918.417063601271</v>
      </c>
      <c r="C175" s="8">
        <v>690.96460298296961</v>
      </c>
      <c r="D175" s="9">
        <v>8.2027162427494407</v>
      </c>
      <c r="E175" s="1">
        <v>12000</v>
      </c>
    </row>
    <row r="176" spans="1:5" x14ac:dyDescent="0.25">
      <c r="A176">
        <v>175</v>
      </c>
      <c r="B176" s="1">
        <v>64584.982939846639</v>
      </c>
      <c r="C176" s="8">
        <v>1071.3396035641022</v>
      </c>
      <c r="D176" s="9">
        <v>9.3815683731662247</v>
      </c>
      <c r="E176" s="1">
        <v>10000</v>
      </c>
    </row>
    <row r="177" spans="1:5" x14ac:dyDescent="0.25">
      <c r="A177">
        <v>176</v>
      </c>
      <c r="B177" s="1">
        <v>69343.310228012837</v>
      </c>
      <c r="C177" s="8">
        <v>1099.2205888286519</v>
      </c>
      <c r="D177" s="9">
        <v>6.8185734197697228</v>
      </c>
      <c r="E177" s="1">
        <v>10000</v>
      </c>
    </row>
    <row r="178" spans="1:5" x14ac:dyDescent="0.25">
      <c r="A178">
        <v>177</v>
      </c>
      <c r="B178" s="1">
        <v>41885.951915617763</v>
      </c>
      <c r="C178" s="8">
        <v>731.41772511929844</v>
      </c>
      <c r="D178" s="9">
        <v>8.0611231671274233</v>
      </c>
      <c r="E178" s="1">
        <v>10000</v>
      </c>
    </row>
    <row r="179" spans="1:5" x14ac:dyDescent="0.25">
      <c r="A179">
        <v>178</v>
      </c>
      <c r="B179" s="1">
        <v>80538.41035961562</v>
      </c>
      <c r="C179" s="8">
        <v>1262.4619898857904</v>
      </c>
      <c r="D179" s="9">
        <v>7.2842484883000322</v>
      </c>
      <c r="E179" s="1">
        <v>10000</v>
      </c>
    </row>
    <row r="180" spans="1:5" x14ac:dyDescent="0.25">
      <c r="A180">
        <v>179</v>
      </c>
      <c r="B180" s="1">
        <v>78013.149625298029</v>
      </c>
      <c r="C180" s="8">
        <v>1232.2024402455495</v>
      </c>
      <c r="D180" s="9">
        <v>7.5724920267492415</v>
      </c>
      <c r="E180" s="1">
        <v>10000</v>
      </c>
    </row>
    <row r="181" spans="1:5" x14ac:dyDescent="0.25">
      <c r="A181">
        <v>180</v>
      </c>
      <c r="B181" s="1">
        <v>67300.739352230099</v>
      </c>
      <c r="C181" s="8">
        <v>1108.2471052980291</v>
      </c>
      <c r="D181" s="9">
        <v>9.2495454464169953</v>
      </c>
      <c r="E181" s="1">
        <v>10000</v>
      </c>
    </row>
    <row r="182" spans="1:5" x14ac:dyDescent="0.25">
      <c r="A182">
        <v>181</v>
      </c>
      <c r="B182" s="1">
        <v>51717.484344888078</v>
      </c>
      <c r="C182" s="8">
        <v>895.29214780506084</v>
      </c>
      <c r="D182" s="9">
        <v>7.8305113575487297</v>
      </c>
      <c r="E182" s="1">
        <v>12000</v>
      </c>
    </row>
    <row r="183" spans="1:5" x14ac:dyDescent="0.25">
      <c r="A183">
        <v>182</v>
      </c>
      <c r="B183" s="1">
        <v>51117.972970479961</v>
      </c>
      <c r="C183" s="8">
        <v>887.29338349548459</v>
      </c>
      <c r="D183" s="9">
        <v>7.8645963730426391</v>
      </c>
      <c r="E183" s="1">
        <v>12000</v>
      </c>
    </row>
    <row r="184" spans="1:5" x14ac:dyDescent="0.25">
      <c r="A184">
        <v>183</v>
      </c>
      <c r="B184" s="1">
        <v>79547.679698107706</v>
      </c>
      <c r="C184" s="8">
        <v>1334.1096928939189</v>
      </c>
      <c r="D184" s="9">
        <v>8.1305053836936487</v>
      </c>
      <c r="E184" s="1">
        <v>15000</v>
      </c>
    </row>
    <row r="185" spans="1:5" x14ac:dyDescent="0.25">
      <c r="A185">
        <v>184</v>
      </c>
      <c r="B185" s="1">
        <v>54383.480097807638</v>
      </c>
      <c r="C185" s="8">
        <v>924.96920292018467</v>
      </c>
      <c r="D185" s="9">
        <v>7.2316861056228552</v>
      </c>
      <c r="E185" s="1">
        <v>12000</v>
      </c>
    </row>
    <row r="186" spans="1:5" x14ac:dyDescent="0.25">
      <c r="A186">
        <v>185</v>
      </c>
      <c r="B186" s="1">
        <v>78035.339316826386</v>
      </c>
      <c r="C186" s="8">
        <v>1346.1341409129111</v>
      </c>
      <c r="D186" s="9">
        <v>9.8870219622151634</v>
      </c>
      <c r="E186" s="1">
        <v>15000</v>
      </c>
    </row>
    <row r="187" spans="1:5" x14ac:dyDescent="0.25">
      <c r="A187">
        <v>186</v>
      </c>
      <c r="B187" s="1">
        <v>49501.216482877062</v>
      </c>
      <c r="C187" s="8">
        <v>824.60811098020588</v>
      </c>
      <c r="D187" s="9">
        <v>6.8430375707214699</v>
      </c>
      <c r="E187" s="1">
        <v>10000</v>
      </c>
    </row>
    <row r="188" spans="1:5" x14ac:dyDescent="0.25">
      <c r="A188">
        <v>187</v>
      </c>
      <c r="B188" s="1">
        <v>64385.519944860775</v>
      </c>
      <c r="C188" s="8">
        <v>1135.1606621325545</v>
      </c>
      <c r="D188" s="9">
        <v>9.0667098560971766</v>
      </c>
      <c r="E188" s="1">
        <v>15000</v>
      </c>
    </row>
    <row r="189" spans="1:5" x14ac:dyDescent="0.25">
      <c r="A189">
        <v>188</v>
      </c>
      <c r="B189" s="1">
        <v>92972.779391946868</v>
      </c>
      <c r="C189" s="8">
        <v>1469.3043838150486</v>
      </c>
      <c r="D189" s="9">
        <v>8.9173265075422581</v>
      </c>
      <c r="E189" s="1">
        <v>10000</v>
      </c>
    </row>
    <row r="190" spans="1:5" x14ac:dyDescent="0.25">
      <c r="A190">
        <v>189</v>
      </c>
      <c r="B190" s="1">
        <v>69791.981191101702</v>
      </c>
      <c r="C190" s="8">
        <v>1154.8151162835779</v>
      </c>
      <c r="D190" s="9">
        <v>8.173094430626799</v>
      </c>
      <c r="E190" s="1">
        <v>12000</v>
      </c>
    </row>
    <row r="191" spans="1:5" x14ac:dyDescent="0.25">
      <c r="A191">
        <v>190</v>
      </c>
      <c r="B191" s="1">
        <v>48373.71116330997</v>
      </c>
      <c r="C191" s="8">
        <v>858.25351544075875</v>
      </c>
      <c r="D191" s="9">
        <v>8.6551542439009186</v>
      </c>
      <c r="E191" s="1">
        <v>12000</v>
      </c>
    </row>
    <row r="192" spans="1:5" x14ac:dyDescent="0.25">
      <c r="A192">
        <v>191</v>
      </c>
      <c r="B192" s="1">
        <v>29129.554338976377</v>
      </c>
      <c r="C192" s="8">
        <v>585.06207236197713</v>
      </c>
      <c r="D192" s="9">
        <v>8.7005287440174772</v>
      </c>
      <c r="E192" s="1">
        <v>12000</v>
      </c>
    </row>
    <row r="193" spans="1:5" x14ac:dyDescent="0.25">
      <c r="A193">
        <v>192</v>
      </c>
      <c r="B193" s="1">
        <v>68688.523573873899</v>
      </c>
      <c r="C193" s="8">
        <v>1123.826025079868</v>
      </c>
      <c r="D193" s="9">
        <v>8.9815791609900941</v>
      </c>
      <c r="E193" s="1">
        <v>10000</v>
      </c>
    </row>
    <row r="194" spans="1:5" x14ac:dyDescent="0.25">
      <c r="A194">
        <v>193</v>
      </c>
      <c r="B194" s="1">
        <v>42850.789356633286</v>
      </c>
      <c r="C194" s="8">
        <v>757.29054094741446</v>
      </c>
      <c r="D194" s="9">
        <v>6.5696890548616054</v>
      </c>
      <c r="E194" s="1">
        <v>12000</v>
      </c>
    </row>
    <row r="195" spans="1:5" x14ac:dyDescent="0.25">
      <c r="A195">
        <v>194</v>
      </c>
      <c r="B195" s="1">
        <v>64972.949345375309</v>
      </c>
      <c r="C195" s="8">
        <v>1087.2662739172858</v>
      </c>
      <c r="D195" s="9">
        <v>10.044536978731943</v>
      </c>
      <c r="E195" s="1">
        <v>10000</v>
      </c>
    </row>
    <row r="196" spans="1:5" x14ac:dyDescent="0.25">
      <c r="A196">
        <v>195</v>
      </c>
      <c r="B196" s="1">
        <v>43740.424308019479</v>
      </c>
      <c r="C196" s="8">
        <v>791.0200485403135</v>
      </c>
      <c r="D196" s="9">
        <v>8.5334872853368395</v>
      </c>
      <c r="E196" s="1">
        <v>12000</v>
      </c>
    </row>
    <row r="197" spans="1:5" x14ac:dyDescent="0.25">
      <c r="A197">
        <v>196</v>
      </c>
      <c r="B197" s="1">
        <v>40882.159946417203</v>
      </c>
      <c r="C197" s="8">
        <v>746.00695822357341</v>
      </c>
      <c r="D197" s="9">
        <v>10.793987461484036</v>
      </c>
      <c r="E197" s="1">
        <v>10000</v>
      </c>
    </row>
    <row r="198" spans="1:5" x14ac:dyDescent="0.25">
      <c r="A198">
        <v>197</v>
      </c>
      <c r="B198" s="1">
        <v>41849.609543620994</v>
      </c>
      <c r="C198" s="8">
        <v>804.04322920048389</v>
      </c>
      <c r="D198" s="9">
        <v>8.2953320430911255</v>
      </c>
      <c r="E198" s="1">
        <v>15000</v>
      </c>
    </row>
    <row r="199" spans="1:5" x14ac:dyDescent="0.25">
      <c r="A199">
        <v>198</v>
      </c>
      <c r="B199" s="1">
        <v>55603.05470715453</v>
      </c>
      <c r="C199" s="8">
        <v>952.46791859188977</v>
      </c>
      <c r="D199" s="9">
        <v>8.0232737632805691</v>
      </c>
      <c r="E199" s="1">
        <v>12000</v>
      </c>
    </row>
    <row r="200" spans="1:5" x14ac:dyDescent="0.25">
      <c r="A200">
        <v>199</v>
      </c>
      <c r="B200" s="1">
        <v>77449.004068446753</v>
      </c>
      <c r="C200" s="8">
        <v>1337.364903865182</v>
      </c>
      <c r="D200" s="9">
        <v>9.8722669472965219</v>
      </c>
      <c r="E200" s="1">
        <v>15000</v>
      </c>
    </row>
    <row r="201" spans="1:5" x14ac:dyDescent="0.25">
      <c r="A201">
        <v>200</v>
      </c>
      <c r="B201" s="1">
        <v>55266.109458213308</v>
      </c>
      <c r="C201" s="8">
        <v>1019.4610575264567</v>
      </c>
      <c r="D201" s="9">
        <v>10.075239275248354</v>
      </c>
      <c r="E201" s="1">
        <v>15000</v>
      </c>
    </row>
    <row r="202" spans="1:5" x14ac:dyDescent="0.25">
      <c r="A202">
        <v>201</v>
      </c>
      <c r="B202" s="1">
        <v>59586.865470504999</v>
      </c>
      <c r="C202" s="8">
        <v>1021.2944391650105</v>
      </c>
      <c r="D202" s="9">
        <v>8.9057522245661591</v>
      </c>
      <c r="E202" s="1">
        <v>12000</v>
      </c>
    </row>
    <row r="203" spans="1:5" x14ac:dyDescent="0.25">
      <c r="A203">
        <v>202</v>
      </c>
      <c r="B203" s="1">
        <v>62656.749764182372</v>
      </c>
      <c r="C203" s="8">
        <v>1063.4953716096074</v>
      </c>
      <c r="D203" s="9">
        <v>8.8005879882778721</v>
      </c>
      <c r="E203" s="1">
        <v>12000</v>
      </c>
    </row>
    <row r="204" spans="1:5" x14ac:dyDescent="0.25">
      <c r="A204">
        <v>203</v>
      </c>
      <c r="B204" s="1">
        <v>66359.701244762589</v>
      </c>
      <c r="C204" s="8">
        <v>1078.629262552208</v>
      </c>
      <c r="D204" s="9">
        <v>6.3525167865823517</v>
      </c>
      <c r="E204" s="1">
        <v>12000</v>
      </c>
    </row>
    <row r="205" spans="1:5" x14ac:dyDescent="0.25">
      <c r="A205">
        <v>204</v>
      </c>
      <c r="B205" s="1">
        <v>41950.471252768148</v>
      </c>
      <c r="C205" s="8">
        <v>753.78705461538436</v>
      </c>
      <c r="D205" s="9">
        <v>7.4274372683462007</v>
      </c>
      <c r="E205" s="1">
        <v>12000</v>
      </c>
    </row>
    <row r="206" spans="1:5" x14ac:dyDescent="0.25">
      <c r="A206">
        <v>205</v>
      </c>
      <c r="B206" s="1">
        <v>64998.293919368123</v>
      </c>
      <c r="C206" s="8">
        <v>1138.4464792664171</v>
      </c>
      <c r="D206" s="9">
        <v>8.7302988095524867</v>
      </c>
      <c r="E206" s="1">
        <v>15000</v>
      </c>
    </row>
    <row r="207" spans="1:5" x14ac:dyDescent="0.25">
      <c r="A207">
        <v>206</v>
      </c>
      <c r="B207" s="1">
        <v>91794.180286908158</v>
      </c>
      <c r="C207" s="8">
        <v>1464.5367604702915</v>
      </c>
      <c r="D207" s="9">
        <v>8.1283202385593878</v>
      </c>
      <c r="E207" s="1">
        <v>12000</v>
      </c>
    </row>
    <row r="208" spans="1:5" x14ac:dyDescent="0.25">
      <c r="A208">
        <v>207</v>
      </c>
      <c r="B208" s="1">
        <v>43364.045233166449</v>
      </c>
      <c r="C208" s="8">
        <v>818.57050831251945</v>
      </c>
      <c r="D208" s="9">
        <v>7.7000391041649534</v>
      </c>
      <c r="E208" s="1">
        <v>15000</v>
      </c>
    </row>
    <row r="209" spans="1:5" x14ac:dyDescent="0.25">
      <c r="A209">
        <v>208</v>
      </c>
      <c r="B209" s="1">
        <v>48401.015644233783</v>
      </c>
      <c r="C209" s="8">
        <v>827.1771009910675</v>
      </c>
      <c r="D209" s="9">
        <v>8.3972045717154771</v>
      </c>
      <c r="E209" s="1">
        <v>10000</v>
      </c>
    </row>
    <row r="210" spans="1:5" x14ac:dyDescent="0.25">
      <c r="A210">
        <v>209</v>
      </c>
      <c r="B210" s="1">
        <v>80480.133351171768</v>
      </c>
      <c r="C210" s="8">
        <v>1318.7883461435388</v>
      </c>
      <c r="D210" s="9">
        <v>8.8749237346489949</v>
      </c>
      <c r="E210" s="1">
        <v>12000</v>
      </c>
    </row>
    <row r="211" spans="1:5" x14ac:dyDescent="0.25">
      <c r="A211">
        <v>210</v>
      </c>
      <c r="B211" s="1">
        <v>78819.562644601436</v>
      </c>
      <c r="C211" s="8">
        <v>1300.1092481766439</v>
      </c>
      <c r="D211" s="9">
        <v>6.8371700099972577</v>
      </c>
      <c r="E211" s="1">
        <v>15000</v>
      </c>
    </row>
    <row r="212" spans="1:5" x14ac:dyDescent="0.25">
      <c r="A212">
        <v>211</v>
      </c>
      <c r="B212" s="1">
        <v>67205.182000026136</v>
      </c>
      <c r="C212" s="8">
        <v>1114.606417689203</v>
      </c>
      <c r="D212" s="9">
        <v>7.9388785646560605</v>
      </c>
      <c r="E212" s="1">
        <v>12000</v>
      </c>
    </row>
    <row r="213" spans="1:5" x14ac:dyDescent="0.25">
      <c r="A213">
        <v>212</v>
      </c>
      <c r="B213" s="1">
        <v>51330.130527433728</v>
      </c>
      <c r="C213" s="8">
        <v>862.19388625085742</v>
      </c>
      <c r="D213" s="9">
        <v>7.8673562809403021</v>
      </c>
      <c r="E213" s="1">
        <v>10000</v>
      </c>
    </row>
    <row r="214" spans="1:5" x14ac:dyDescent="0.25">
      <c r="A214">
        <v>213</v>
      </c>
      <c r="B214" s="1">
        <v>46965.645145489827</v>
      </c>
      <c r="C214" s="8">
        <v>824.17215721421667</v>
      </c>
      <c r="D214" s="9">
        <v>7.4546989007739173</v>
      </c>
      <c r="E214" s="1">
        <v>12000</v>
      </c>
    </row>
    <row r="215" spans="1:5" x14ac:dyDescent="0.25">
      <c r="A215">
        <v>214</v>
      </c>
      <c r="B215" s="1">
        <v>36675.657986143749</v>
      </c>
      <c r="C215" s="8">
        <v>673.13347098041311</v>
      </c>
      <c r="D215" s="9">
        <v>6.687954789637665</v>
      </c>
      <c r="E215" s="1">
        <v>12000</v>
      </c>
    </row>
    <row r="216" spans="1:5" x14ac:dyDescent="0.25">
      <c r="A216">
        <v>215</v>
      </c>
      <c r="B216" s="1">
        <v>40633.457550486644</v>
      </c>
      <c r="C216" s="8">
        <v>723.30586142059053</v>
      </c>
      <c r="D216" s="9">
        <v>6.2320876162772345</v>
      </c>
      <c r="E216" s="1">
        <v>12000</v>
      </c>
    </row>
    <row r="217" spans="1:5" x14ac:dyDescent="0.25">
      <c r="A217">
        <v>216</v>
      </c>
      <c r="B217" s="1">
        <v>87049.175061557806</v>
      </c>
      <c r="C217" s="8">
        <v>1411.569257422284</v>
      </c>
      <c r="D217" s="9">
        <v>8.8304532060757879</v>
      </c>
      <c r="E217" s="1">
        <v>12000</v>
      </c>
    </row>
    <row r="218" spans="1:5" x14ac:dyDescent="0.25">
      <c r="A218">
        <v>217</v>
      </c>
      <c r="B218" s="1">
        <v>64224.194964813025</v>
      </c>
      <c r="C218" s="8">
        <v>1074.5337443199107</v>
      </c>
      <c r="D218" s="9">
        <v>8.0630048914317616</v>
      </c>
      <c r="E218" s="1">
        <v>12000</v>
      </c>
    </row>
    <row r="219" spans="1:5" x14ac:dyDescent="0.25">
      <c r="A219">
        <v>218</v>
      </c>
      <c r="B219" s="1">
        <v>49363.310290901136</v>
      </c>
      <c r="C219" s="8">
        <v>872.32606494968172</v>
      </c>
      <c r="D219" s="9">
        <v>8.6555350613755326</v>
      </c>
      <c r="E219" s="1">
        <v>12000</v>
      </c>
    </row>
    <row r="220" spans="1:5" x14ac:dyDescent="0.25">
      <c r="A220">
        <v>219</v>
      </c>
      <c r="B220" s="1">
        <v>57183.839592416043</v>
      </c>
      <c r="C220" s="8">
        <v>981.98658501084128</v>
      </c>
      <c r="D220" s="9">
        <v>8.5470624054887185</v>
      </c>
      <c r="E220" s="1">
        <v>12000</v>
      </c>
    </row>
    <row r="221" spans="1:5" x14ac:dyDescent="0.25">
      <c r="A221">
        <v>220</v>
      </c>
      <c r="B221" s="1">
        <v>59621.776694238637</v>
      </c>
      <c r="C221" s="8">
        <v>1041.5133189470978</v>
      </c>
      <c r="D221" s="9">
        <v>10.232970917123181</v>
      </c>
      <c r="E221" s="1">
        <v>12000</v>
      </c>
    </row>
    <row r="222" spans="1:5" x14ac:dyDescent="0.25">
      <c r="A222">
        <v>221</v>
      </c>
      <c r="B222" s="1">
        <v>75640.652978746613</v>
      </c>
      <c r="C222" s="8">
        <v>1283.4557271068766</v>
      </c>
      <c r="D222" s="9">
        <v>8.3776551349645825</v>
      </c>
      <c r="E222" s="1">
        <v>15000</v>
      </c>
    </row>
    <row r="223" spans="1:5" x14ac:dyDescent="0.25">
      <c r="A223">
        <v>222</v>
      </c>
      <c r="B223" s="1">
        <v>60211.167298954679</v>
      </c>
      <c r="C223" s="8">
        <v>1025.9216980760352</v>
      </c>
      <c r="D223" s="9">
        <v>8.6133735797029498</v>
      </c>
      <c r="E223" s="1">
        <v>12000</v>
      </c>
    </row>
    <row r="224" spans="1:5" x14ac:dyDescent="0.25">
      <c r="A224">
        <v>223</v>
      </c>
      <c r="B224" s="1">
        <v>54137.141986069306</v>
      </c>
      <c r="C224" s="8">
        <v>908.39780211647621</v>
      </c>
      <c r="D224" s="9">
        <v>8.3953135546605679</v>
      </c>
      <c r="E224" s="1">
        <v>10000</v>
      </c>
    </row>
    <row r="225" spans="1:5" x14ac:dyDescent="0.25">
      <c r="A225">
        <v>224</v>
      </c>
      <c r="B225" s="1">
        <v>52542.682768500548</v>
      </c>
      <c r="C225" s="8">
        <v>906.42216824709135</v>
      </c>
      <c r="D225" s="9">
        <v>7.7940156038790001</v>
      </c>
      <c r="E225" s="1">
        <v>12000</v>
      </c>
    </row>
    <row r="226" spans="1:5" x14ac:dyDescent="0.25">
      <c r="A226">
        <v>225</v>
      </c>
      <c r="B226" s="1">
        <v>43617.796592009152</v>
      </c>
      <c r="C226" s="8">
        <v>771.81357402571928</v>
      </c>
      <c r="D226" s="9">
        <v>6.9388203787203793</v>
      </c>
      <c r="E226" s="1">
        <v>12000</v>
      </c>
    </row>
    <row r="227" spans="1:5" x14ac:dyDescent="0.25">
      <c r="A227">
        <v>226</v>
      </c>
      <c r="B227" s="1">
        <v>39553.03839746202</v>
      </c>
      <c r="C227" s="8">
        <v>716.00407889343069</v>
      </c>
      <c r="D227" s="9">
        <v>9.7922400748816862</v>
      </c>
      <c r="E227" s="1">
        <v>10000</v>
      </c>
    </row>
    <row r="228" spans="1:5" x14ac:dyDescent="0.25">
      <c r="A228">
        <v>227</v>
      </c>
      <c r="B228" s="1">
        <v>68046.523261949536</v>
      </c>
      <c r="C228" s="8">
        <v>1107.8527502863108</v>
      </c>
      <c r="D228" s="9">
        <v>8.5515372040378246</v>
      </c>
      <c r="E228" s="1">
        <v>10000</v>
      </c>
    </row>
    <row r="229" spans="1:5" x14ac:dyDescent="0.25">
      <c r="A229">
        <v>228</v>
      </c>
      <c r="B229" s="1">
        <v>71089.932687625245</v>
      </c>
      <c r="C229" s="8">
        <v>1153.1516732732593</v>
      </c>
      <c r="D229" s="9">
        <v>6.9453565273233204</v>
      </c>
      <c r="E229" s="1">
        <v>12000</v>
      </c>
    </row>
    <row r="230" spans="1:5" x14ac:dyDescent="0.25">
      <c r="A230">
        <v>229</v>
      </c>
      <c r="B230" s="1">
        <v>42379.340704027731</v>
      </c>
      <c r="C230" s="8">
        <v>816.34413896283945</v>
      </c>
      <c r="D230" s="9">
        <v>8.7118237696569345</v>
      </c>
      <c r="E230" s="1">
        <v>15000</v>
      </c>
    </row>
    <row r="231" spans="1:5" x14ac:dyDescent="0.25">
      <c r="A231">
        <v>230</v>
      </c>
      <c r="B231" s="1">
        <v>72156.871749984057</v>
      </c>
      <c r="C231" s="8">
        <v>1186.5499587975321</v>
      </c>
      <c r="D231" s="9">
        <v>9.759871389449879</v>
      </c>
      <c r="E231" s="1">
        <v>10000</v>
      </c>
    </row>
    <row r="232" spans="1:5" x14ac:dyDescent="0.25">
      <c r="A232">
        <v>231</v>
      </c>
      <c r="B232" s="1">
        <v>61877.127452652901</v>
      </c>
      <c r="C232" s="8">
        <v>1032.9597121826725</v>
      </c>
      <c r="D232" s="9">
        <v>7.4801463393490133</v>
      </c>
      <c r="E232" s="1">
        <v>12000</v>
      </c>
    </row>
    <row r="233" spans="1:5" x14ac:dyDescent="0.25">
      <c r="A233">
        <v>232</v>
      </c>
      <c r="B233" s="1">
        <v>58032.807022049514</v>
      </c>
      <c r="C233" s="8">
        <v>1021.0855566550523</v>
      </c>
      <c r="D233" s="9">
        <v>7.4753304499813025</v>
      </c>
      <c r="E233" s="1">
        <v>15000</v>
      </c>
    </row>
    <row r="234" spans="1:5" x14ac:dyDescent="0.25">
      <c r="A234">
        <v>233</v>
      </c>
      <c r="B234" s="1">
        <v>42661.032521038396</v>
      </c>
      <c r="C234" s="8">
        <v>768.75891890410253</v>
      </c>
      <c r="D234" s="9">
        <v>7.8970427829833216</v>
      </c>
      <c r="E234" s="1">
        <v>12000</v>
      </c>
    </row>
    <row r="235" spans="1:5" x14ac:dyDescent="0.25">
      <c r="A235">
        <v>234</v>
      </c>
      <c r="B235" s="1">
        <v>58830.51965373673</v>
      </c>
      <c r="C235" s="8">
        <v>1020.5733030290985</v>
      </c>
      <c r="D235" s="9">
        <v>9.5973226582459255</v>
      </c>
      <c r="E235" s="1">
        <v>12000</v>
      </c>
    </row>
    <row r="236" spans="1:5" x14ac:dyDescent="0.25">
      <c r="A236">
        <v>235</v>
      </c>
      <c r="B236" s="1">
        <v>60635.385493698457</v>
      </c>
      <c r="C236" s="8">
        <v>977.19872751694174</v>
      </c>
      <c r="D236" s="9">
        <v>6.7164577637317429</v>
      </c>
      <c r="E236" s="1">
        <v>10000</v>
      </c>
    </row>
    <row r="237" spans="1:5" x14ac:dyDescent="0.25">
      <c r="A237">
        <v>236</v>
      </c>
      <c r="B237" s="1">
        <v>95938.157599687416</v>
      </c>
      <c r="C237" s="8">
        <v>1462.0670354546751</v>
      </c>
      <c r="D237" s="9">
        <v>6.5422022173267447</v>
      </c>
      <c r="E237" s="1">
        <v>10000</v>
      </c>
    </row>
    <row r="238" spans="1:5" x14ac:dyDescent="0.25">
      <c r="A238">
        <v>237</v>
      </c>
      <c r="B238" s="1">
        <v>43707.901230826683</v>
      </c>
      <c r="C238" s="8">
        <v>778.95978417536776</v>
      </c>
      <c r="D238" s="9">
        <v>7.4842396712419585</v>
      </c>
      <c r="E238" s="1">
        <v>12000</v>
      </c>
    </row>
    <row r="239" spans="1:5" x14ac:dyDescent="0.25">
      <c r="A239">
        <v>238</v>
      </c>
      <c r="B239" s="1">
        <v>51487.153029396351</v>
      </c>
      <c r="C239" s="8">
        <v>882.20989320807246</v>
      </c>
      <c r="D239" s="9">
        <v>7.0362263921895671</v>
      </c>
      <c r="E239" s="1">
        <v>12000</v>
      </c>
    </row>
    <row r="240" spans="1:5" x14ac:dyDescent="0.25">
      <c r="A240">
        <v>239</v>
      </c>
      <c r="B240" s="1">
        <v>93967.056607736871</v>
      </c>
      <c r="C240" s="8">
        <v>1469.1117309264691</v>
      </c>
      <c r="D240" s="9">
        <v>6.8699813111487202</v>
      </c>
      <c r="E240" s="1">
        <v>12000</v>
      </c>
    </row>
    <row r="241" spans="1:5" x14ac:dyDescent="0.25">
      <c r="A241">
        <v>240</v>
      </c>
      <c r="B241" s="1">
        <v>30639.999660607085</v>
      </c>
      <c r="C241" s="8">
        <v>605.50562467482973</v>
      </c>
      <c r="D241" s="9">
        <v>8.5795151638670077</v>
      </c>
      <c r="E241" s="1">
        <v>12000</v>
      </c>
    </row>
    <row r="242" spans="1:5" x14ac:dyDescent="0.25">
      <c r="A242">
        <v>241</v>
      </c>
      <c r="B242" s="1">
        <v>47356.934853535189</v>
      </c>
      <c r="C242" s="8">
        <v>804.13083252316608</v>
      </c>
      <c r="D242" s="9">
        <v>7.6721357598450126</v>
      </c>
      <c r="E242" s="1">
        <v>10000</v>
      </c>
    </row>
    <row r="243" spans="1:5" x14ac:dyDescent="0.25">
      <c r="A243">
        <v>242</v>
      </c>
      <c r="B243" s="1">
        <v>46230.880272360708</v>
      </c>
      <c r="C243" s="8">
        <v>823.14944074909749</v>
      </c>
      <c r="D243" s="9">
        <v>8.2584342651458549</v>
      </c>
      <c r="E243" s="1">
        <v>12000</v>
      </c>
    </row>
    <row r="244" spans="1:5" x14ac:dyDescent="0.25">
      <c r="A244">
        <v>243</v>
      </c>
      <c r="B244" s="1">
        <v>52393.418583326995</v>
      </c>
      <c r="C244" s="8">
        <v>872.74614569273058</v>
      </c>
      <c r="D244" s="9">
        <v>7.5090872171047476</v>
      </c>
      <c r="E244" s="1">
        <v>10000</v>
      </c>
    </row>
    <row r="245" spans="1:5" x14ac:dyDescent="0.25">
      <c r="A245">
        <v>244</v>
      </c>
      <c r="B245" s="1">
        <v>65489.575321193493</v>
      </c>
      <c r="C245" s="8">
        <v>1139.0429623873742</v>
      </c>
      <c r="D245" s="9">
        <v>8.3357862880855951</v>
      </c>
      <c r="E245" s="1">
        <v>15000</v>
      </c>
    </row>
    <row r="246" spans="1:5" x14ac:dyDescent="0.25">
      <c r="A246">
        <v>245</v>
      </c>
      <c r="B246" s="1">
        <v>39170.639917753768</v>
      </c>
      <c r="C246" s="8">
        <v>719.42203291992621</v>
      </c>
      <c r="D246" s="9">
        <v>7.8725705132119401</v>
      </c>
      <c r="E246" s="1">
        <v>12000</v>
      </c>
    </row>
    <row r="247" spans="1:5" x14ac:dyDescent="0.25">
      <c r="A247">
        <v>246</v>
      </c>
      <c r="B247" s="1">
        <v>76824.611668309662</v>
      </c>
      <c r="C247" s="8">
        <v>1271.3539124946924</v>
      </c>
      <c r="D247" s="9">
        <v>9.1338433025190575</v>
      </c>
      <c r="E247" s="1">
        <v>12000</v>
      </c>
    </row>
    <row r="248" spans="1:5" x14ac:dyDescent="0.25">
      <c r="A248">
        <v>247</v>
      </c>
      <c r="B248" s="1">
        <v>67788.99819110609</v>
      </c>
      <c r="C248" s="8">
        <v>1140.0682497429927</v>
      </c>
      <c r="D248" s="9">
        <v>9.0138406546335776</v>
      </c>
      <c r="E248" s="1">
        <v>12000</v>
      </c>
    </row>
    <row r="249" spans="1:5" x14ac:dyDescent="0.25">
      <c r="A249">
        <v>248</v>
      </c>
      <c r="B249" s="1">
        <v>41258.122695590806</v>
      </c>
      <c r="C249" s="8">
        <v>812.89982465215667</v>
      </c>
      <c r="D249" s="9">
        <v>9.793289665594525</v>
      </c>
      <c r="E249" s="1">
        <v>15000</v>
      </c>
    </row>
    <row r="250" spans="1:5" x14ac:dyDescent="0.25">
      <c r="A250">
        <v>249</v>
      </c>
      <c r="B250" s="1">
        <v>47804.499471675917</v>
      </c>
      <c r="C250" s="8">
        <v>836.0491294805563</v>
      </c>
      <c r="D250" s="9">
        <v>9.8599250529806888</v>
      </c>
      <c r="E250" s="1">
        <v>10000</v>
      </c>
    </row>
    <row r="251" spans="1:5" x14ac:dyDescent="0.25">
      <c r="A251">
        <v>250</v>
      </c>
      <c r="B251" s="1">
        <v>55370.36109908644</v>
      </c>
      <c r="C251" s="8">
        <v>1002.3698111568002</v>
      </c>
      <c r="D251" s="9">
        <v>8.7960091017960309</v>
      </c>
      <c r="E251" s="1">
        <v>15000</v>
      </c>
    </row>
    <row r="252" spans="1:5" x14ac:dyDescent="0.25">
      <c r="A252">
        <v>251</v>
      </c>
      <c r="B252" s="1">
        <v>65495.962390935572</v>
      </c>
      <c r="C252" s="8">
        <v>1101.2036599150681</v>
      </c>
      <c r="D252" s="9">
        <v>8.6261307405093888</v>
      </c>
      <c r="E252" s="1">
        <v>12000</v>
      </c>
    </row>
    <row r="253" spans="1:5" x14ac:dyDescent="0.25">
      <c r="A253">
        <v>252</v>
      </c>
      <c r="B253" s="1">
        <v>69201.139022920048</v>
      </c>
      <c r="C253" s="8">
        <v>1179.7723590768207</v>
      </c>
      <c r="D253" s="9">
        <v>10.172197417423439</v>
      </c>
      <c r="E253" s="1">
        <v>12000</v>
      </c>
    </row>
    <row r="254" spans="1:5" x14ac:dyDescent="0.25">
      <c r="A254">
        <v>253</v>
      </c>
      <c r="B254" s="1">
        <v>52838.083724847151</v>
      </c>
      <c r="C254" s="8">
        <v>882.35400460571191</v>
      </c>
      <c r="D254" s="9">
        <v>7.7835909432666579</v>
      </c>
      <c r="E254" s="1">
        <v>10000</v>
      </c>
    </row>
    <row r="255" spans="1:5" x14ac:dyDescent="0.25">
      <c r="A255">
        <v>254</v>
      </c>
      <c r="B255" s="1">
        <v>71270.451556279208</v>
      </c>
      <c r="C255" s="8">
        <v>1166.406271308588</v>
      </c>
      <c r="D255" s="9">
        <v>9.3240615595266636</v>
      </c>
      <c r="E255" s="1">
        <v>10000</v>
      </c>
    </row>
    <row r="256" spans="1:5" x14ac:dyDescent="0.25">
      <c r="A256">
        <v>255</v>
      </c>
      <c r="B256" s="1">
        <v>36268.459238840602</v>
      </c>
      <c r="C256" s="8">
        <v>678.6666962141262</v>
      </c>
      <c r="D256" s="9">
        <v>7.8775189528212586</v>
      </c>
      <c r="E256" s="1">
        <v>12000</v>
      </c>
    </row>
    <row r="257" spans="1:5" x14ac:dyDescent="0.25">
      <c r="A257">
        <v>256</v>
      </c>
      <c r="B257" s="1">
        <v>50450.675157753933</v>
      </c>
      <c r="C257" s="8">
        <v>933.47722968664868</v>
      </c>
      <c r="D257" s="9">
        <v>8.88508655993191</v>
      </c>
      <c r="E257" s="1">
        <v>15000</v>
      </c>
    </row>
    <row r="258" spans="1:5" x14ac:dyDescent="0.25">
      <c r="A258">
        <v>257</v>
      </c>
      <c r="B258" s="1">
        <v>28448.141452118572</v>
      </c>
      <c r="C258" s="8">
        <v>585.08314212836513</v>
      </c>
      <c r="D258" s="9">
        <v>9.867703169536215</v>
      </c>
      <c r="E258" s="1">
        <v>12000</v>
      </c>
    </row>
    <row r="259" spans="1:5" x14ac:dyDescent="0.25">
      <c r="A259">
        <v>258</v>
      </c>
      <c r="B259" s="1">
        <v>28444.967573355971</v>
      </c>
      <c r="C259" s="8">
        <v>619.08578285358976</v>
      </c>
      <c r="D259" s="9">
        <v>8.823994062498997</v>
      </c>
      <c r="E259" s="1">
        <v>15000</v>
      </c>
    </row>
    <row r="260" spans="1:5" x14ac:dyDescent="0.25">
      <c r="A260">
        <v>259</v>
      </c>
      <c r="B260" s="1">
        <v>44655.050257417133</v>
      </c>
      <c r="C260" s="8">
        <v>783.89939520894939</v>
      </c>
      <c r="D260" s="9">
        <v>9.2779787923566968</v>
      </c>
      <c r="E260" s="1">
        <v>10000</v>
      </c>
    </row>
    <row r="261" spans="1:5" x14ac:dyDescent="0.25">
      <c r="A261">
        <v>260</v>
      </c>
      <c r="B261" s="1">
        <v>59310.3998467286</v>
      </c>
      <c r="C261" s="8">
        <v>981.33515024507074</v>
      </c>
      <c r="D261" s="9">
        <v>6.3332868705252165</v>
      </c>
      <c r="E261" s="1">
        <v>12000</v>
      </c>
    </row>
    <row r="262" spans="1:5" x14ac:dyDescent="0.25">
      <c r="A262">
        <v>261</v>
      </c>
      <c r="B262" s="1">
        <v>63386.320574815792</v>
      </c>
      <c r="C262" s="8">
        <v>1078.0233836287637</v>
      </c>
      <c r="D262" s="9">
        <v>9.0698651627983597</v>
      </c>
      <c r="E262" s="1">
        <v>12000</v>
      </c>
    </row>
    <row r="263" spans="1:5" x14ac:dyDescent="0.25">
      <c r="A263">
        <v>262</v>
      </c>
      <c r="B263" s="1">
        <v>48803.092533449017</v>
      </c>
      <c r="C263" s="8">
        <v>866.27734722549599</v>
      </c>
      <c r="D263" s="9">
        <v>8.811055629945157</v>
      </c>
      <c r="E263" s="1">
        <v>12000</v>
      </c>
    </row>
    <row r="264" spans="1:5" x14ac:dyDescent="0.25">
      <c r="A264">
        <v>263</v>
      </c>
      <c r="B264" s="1">
        <v>52829.424555494144</v>
      </c>
      <c r="C264" s="8">
        <v>889.49214900716822</v>
      </c>
      <c r="D264" s="9">
        <v>8.3648351751918479</v>
      </c>
      <c r="E264" s="1">
        <v>10000</v>
      </c>
    </row>
    <row r="265" spans="1:5" x14ac:dyDescent="0.25">
      <c r="A265">
        <v>264</v>
      </c>
      <c r="B265" s="1">
        <v>70667.756053711069</v>
      </c>
      <c r="C265" s="8">
        <v>1177.1001806663262</v>
      </c>
      <c r="D265" s="9">
        <v>8.769991194024815</v>
      </c>
      <c r="E265" s="1">
        <v>12000</v>
      </c>
    </row>
    <row r="266" spans="1:5" x14ac:dyDescent="0.25">
      <c r="A266">
        <v>265</v>
      </c>
      <c r="B266" s="1">
        <v>33811.567677781153</v>
      </c>
      <c r="C266" s="8">
        <v>643.21659291573849</v>
      </c>
      <c r="D266" s="9">
        <v>7.7773851260356404</v>
      </c>
      <c r="E266" s="1">
        <v>12000</v>
      </c>
    </row>
    <row r="267" spans="1:5" x14ac:dyDescent="0.25">
      <c r="A267">
        <v>266</v>
      </c>
      <c r="B267" s="1">
        <v>58608.809989562127</v>
      </c>
      <c r="C267" s="8">
        <v>1012.990817484179</v>
      </c>
      <c r="D267" s="9">
        <v>9.2966929503633882</v>
      </c>
      <c r="E267" s="1">
        <v>12000</v>
      </c>
    </row>
    <row r="268" spans="1:5" x14ac:dyDescent="0.25">
      <c r="A268">
        <v>267</v>
      </c>
      <c r="B268" s="1">
        <v>53244.526754754093</v>
      </c>
      <c r="C268" s="8">
        <v>902.67519091071335</v>
      </c>
      <c r="D268" s="9">
        <v>8.9365625735804404</v>
      </c>
      <c r="E268" s="1">
        <v>10000</v>
      </c>
    </row>
    <row r="269" spans="1:5" x14ac:dyDescent="0.25">
      <c r="A269">
        <v>268</v>
      </c>
      <c r="B269" s="1">
        <v>53645.793559974532</v>
      </c>
      <c r="C269" s="8">
        <v>922.04468492522915</v>
      </c>
      <c r="D269" s="9">
        <v>9.9732005394774106</v>
      </c>
      <c r="E269" s="1">
        <v>10000</v>
      </c>
    </row>
    <row r="270" spans="1:5" x14ac:dyDescent="0.25">
      <c r="A270">
        <v>269</v>
      </c>
      <c r="B270" s="1">
        <v>50117.270487289177</v>
      </c>
      <c r="C270" s="8">
        <v>919.8012162324568</v>
      </c>
      <c r="D270" s="9">
        <v>8.2050615523078179</v>
      </c>
      <c r="E270" s="1">
        <v>15000</v>
      </c>
    </row>
    <row r="271" spans="1:5" x14ac:dyDescent="0.25">
      <c r="A271">
        <v>270</v>
      </c>
      <c r="B271" s="1">
        <v>59219.73327311466</v>
      </c>
      <c r="C271" s="8">
        <v>995.64108785234328</v>
      </c>
      <c r="D271" s="9">
        <v>7.468467059008348</v>
      </c>
      <c r="E271" s="1">
        <v>12000</v>
      </c>
    </row>
    <row r="272" spans="1:5" x14ac:dyDescent="0.25">
      <c r="A272">
        <v>271</v>
      </c>
      <c r="B272" s="1">
        <v>67261.812041862999</v>
      </c>
      <c r="C272" s="8">
        <v>1093.0977087458075</v>
      </c>
      <c r="D272" s="9">
        <v>8.3184759022949279</v>
      </c>
      <c r="E272" s="1">
        <v>10000</v>
      </c>
    </row>
    <row r="273" spans="1:5" x14ac:dyDescent="0.25">
      <c r="A273">
        <v>272</v>
      </c>
      <c r="B273" s="1">
        <v>58683.669809765794</v>
      </c>
      <c r="C273" s="8">
        <v>984.57853567835161</v>
      </c>
      <c r="D273" s="9">
        <v>9.2405371223694726</v>
      </c>
      <c r="E273" s="1">
        <v>10000</v>
      </c>
    </row>
    <row r="274" spans="1:5" x14ac:dyDescent="0.25">
      <c r="A274">
        <v>273</v>
      </c>
      <c r="B274" s="1">
        <v>35025.494913844406</v>
      </c>
      <c r="C274" s="8">
        <v>660.67161865916069</v>
      </c>
      <c r="D274" s="9">
        <v>7.8216814742502514</v>
      </c>
      <c r="E274" s="1">
        <v>12000</v>
      </c>
    </row>
    <row r="275" spans="1:5" x14ac:dyDescent="0.25">
      <c r="A275">
        <v>274</v>
      </c>
      <c r="B275" s="1">
        <v>72304.680710106899</v>
      </c>
      <c r="C275" s="8">
        <v>1165.8905729230287</v>
      </c>
      <c r="D275" s="9">
        <v>6.6907433098589397</v>
      </c>
      <c r="E275" s="1">
        <v>12000</v>
      </c>
    </row>
    <row r="276" spans="1:5" x14ac:dyDescent="0.25">
      <c r="A276">
        <v>275</v>
      </c>
      <c r="B276" s="1">
        <v>43937.663842830349</v>
      </c>
      <c r="C276" s="8">
        <v>827.19373146299642</v>
      </c>
      <c r="D276" s="9">
        <v>7.749866444718271</v>
      </c>
      <c r="E276" s="1">
        <v>15000</v>
      </c>
    </row>
    <row r="277" spans="1:5" x14ac:dyDescent="0.25">
      <c r="A277">
        <v>276</v>
      </c>
      <c r="B277" s="1">
        <v>64735.57032218088</v>
      </c>
      <c r="C277" s="8">
        <v>1055.2810915278965</v>
      </c>
      <c r="D277" s="9">
        <v>8.1794660946928985</v>
      </c>
      <c r="E277" s="1">
        <v>10000</v>
      </c>
    </row>
    <row r="278" spans="1:5" x14ac:dyDescent="0.25">
      <c r="A278">
        <v>277</v>
      </c>
      <c r="B278" s="1">
        <v>63983.389674248785</v>
      </c>
      <c r="C278" s="8">
        <v>1054.9821468885095</v>
      </c>
      <c r="D278" s="9">
        <v>8.8723775634969684</v>
      </c>
      <c r="E278" s="1">
        <v>10000</v>
      </c>
    </row>
    <row r="279" spans="1:5" x14ac:dyDescent="0.25">
      <c r="A279">
        <v>278</v>
      </c>
      <c r="B279" s="1">
        <v>54683.85999261096</v>
      </c>
      <c r="C279" s="8">
        <v>917.77975647572282</v>
      </c>
      <c r="D279" s="9">
        <v>8.5213698752768412</v>
      </c>
      <c r="E279" s="1">
        <v>10000</v>
      </c>
    </row>
    <row r="280" spans="1:5" x14ac:dyDescent="0.25">
      <c r="A280">
        <v>279</v>
      </c>
      <c r="B280" s="1">
        <v>38542.197276416693</v>
      </c>
      <c r="C280" s="8">
        <v>725.93784685894195</v>
      </c>
      <c r="D280" s="9">
        <v>9.37668790088909</v>
      </c>
      <c r="E280" s="1">
        <v>12000</v>
      </c>
    </row>
    <row r="281" spans="1:5" x14ac:dyDescent="0.25">
      <c r="A281">
        <v>280</v>
      </c>
      <c r="B281" s="1">
        <v>72231.859052223605</v>
      </c>
      <c r="C281" s="8">
        <v>1227.526074657939</v>
      </c>
      <c r="D281" s="9">
        <v>7.9368585701680274</v>
      </c>
      <c r="E281" s="1">
        <v>15000</v>
      </c>
    </row>
    <row r="282" spans="1:5" x14ac:dyDescent="0.25">
      <c r="A282">
        <v>281</v>
      </c>
      <c r="B282" s="1">
        <v>48259.890151679087</v>
      </c>
      <c r="C282" s="8">
        <v>839.33278700029666</v>
      </c>
      <c r="D282" s="9">
        <v>7.2050086866703307</v>
      </c>
      <c r="E282" s="1">
        <v>12000</v>
      </c>
    </row>
    <row r="283" spans="1:5" x14ac:dyDescent="0.25">
      <c r="A283">
        <v>282</v>
      </c>
      <c r="B283" s="1">
        <v>72509.232124629823</v>
      </c>
      <c r="C283" s="8">
        <v>1165.3022200444298</v>
      </c>
      <c r="D283" s="9">
        <v>8.1949927620630607</v>
      </c>
      <c r="E283" s="1">
        <v>10000</v>
      </c>
    </row>
    <row r="284" spans="1:5" x14ac:dyDescent="0.25">
      <c r="A284">
        <v>283</v>
      </c>
      <c r="B284" s="1">
        <v>54525.212791214086</v>
      </c>
      <c r="C284" s="8">
        <v>924.97821065716539</v>
      </c>
      <c r="D284" s="9">
        <v>7.0791568658139576</v>
      </c>
      <c r="E284" s="1">
        <v>12000</v>
      </c>
    </row>
    <row r="285" spans="1:5" x14ac:dyDescent="0.25">
      <c r="A285">
        <v>284</v>
      </c>
      <c r="B285" s="1">
        <v>58572.214324646615</v>
      </c>
      <c r="C285" s="8">
        <v>990.93959878786734</v>
      </c>
      <c r="D285" s="9">
        <v>7.782526794799967</v>
      </c>
      <c r="E285" s="1">
        <v>12000</v>
      </c>
    </row>
    <row r="286" spans="1:5" x14ac:dyDescent="0.25">
      <c r="A286">
        <v>285</v>
      </c>
      <c r="B286" s="1">
        <v>58621.484282312536</v>
      </c>
      <c r="C286" s="8">
        <v>975.77713003352824</v>
      </c>
      <c r="D286" s="9">
        <v>8.6750434395253162</v>
      </c>
      <c r="E286" s="1">
        <v>10000</v>
      </c>
    </row>
    <row r="287" spans="1:5" x14ac:dyDescent="0.25">
      <c r="A287">
        <v>286</v>
      </c>
      <c r="B287" s="1">
        <v>67469.207015320804</v>
      </c>
      <c r="C287" s="8">
        <v>1129.2617661751692</v>
      </c>
      <c r="D287" s="9">
        <v>8.6272933382979087</v>
      </c>
      <c r="E287" s="1">
        <v>12000</v>
      </c>
    </row>
    <row r="288" spans="1:5" x14ac:dyDescent="0.25">
      <c r="A288">
        <v>287</v>
      </c>
      <c r="B288" s="1">
        <v>78692.550631368664</v>
      </c>
      <c r="C288" s="8">
        <v>1251.2529365467785</v>
      </c>
      <c r="D288" s="9">
        <v>8.1170090068732783</v>
      </c>
      <c r="E288" s="1">
        <v>10000</v>
      </c>
    </row>
    <row r="289" spans="1:5" x14ac:dyDescent="0.25">
      <c r="A289">
        <v>288</v>
      </c>
      <c r="B289" s="1">
        <v>55042.12442308163</v>
      </c>
      <c r="C289" s="8">
        <v>941.35319536793361</v>
      </c>
      <c r="D289" s="9">
        <v>9.9057166394814011</v>
      </c>
      <c r="E289" s="1">
        <v>10000</v>
      </c>
    </row>
    <row r="290" spans="1:5" x14ac:dyDescent="0.25">
      <c r="A290">
        <v>289</v>
      </c>
      <c r="B290" s="1">
        <v>69041.216594252444</v>
      </c>
      <c r="C290" s="8">
        <v>1113.1731299801329</v>
      </c>
      <c r="D290" s="9">
        <v>6.1980122304076701</v>
      </c>
      <c r="E290" s="1">
        <v>12000</v>
      </c>
    </row>
    <row r="291" spans="1:5" x14ac:dyDescent="0.25">
      <c r="A291">
        <v>290</v>
      </c>
      <c r="B291" s="1">
        <v>71213.320635279553</v>
      </c>
      <c r="C291" s="8">
        <v>1132.3485442779277</v>
      </c>
      <c r="D291" s="9">
        <v>7.2788669216090209</v>
      </c>
      <c r="E291" s="1">
        <v>10000</v>
      </c>
    </row>
    <row r="292" spans="1:5" x14ac:dyDescent="0.25">
      <c r="A292">
        <v>291</v>
      </c>
      <c r="B292" s="1">
        <v>51713.139236028976</v>
      </c>
      <c r="C292" s="8">
        <v>907.54890920470109</v>
      </c>
      <c r="D292" s="9">
        <v>8.7964676175284318</v>
      </c>
      <c r="E292" s="1">
        <v>12000</v>
      </c>
    </row>
    <row r="293" spans="1:5" x14ac:dyDescent="0.25">
      <c r="A293">
        <v>292</v>
      </c>
      <c r="B293" s="1">
        <v>51443.986384091331</v>
      </c>
      <c r="C293" s="8">
        <v>917.34284674520404</v>
      </c>
      <c r="D293" s="9">
        <v>6.5690799575761645</v>
      </c>
      <c r="E293" s="1">
        <v>15000</v>
      </c>
    </row>
    <row r="294" spans="1:5" x14ac:dyDescent="0.25">
      <c r="A294">
        <v>293</v>
      </c>
      <c r="B294" s="1">
        <v>56356.487545154014</v>
      </c>
      <c r="C294" s="8">
        <v>995.12282027683341</v>
      </c>
      <c r="D294" s="9">
        <v>7.2937883734760058</v>
      </c>
      <c r="E294" s="1">
        <v>15000</v>
      </c>
    </row>
    <row r="295" spans="1:5" x14ac:dyDescent="0.25">
      <c r="A295">
        <v>294</v>
      </c>
      <c r="B295" s="1">
        <v>36652.658384652779</v>
      </c>
      <c r="C295" s="8">
        <v>680.50353341923039</v>
      </c>
      <c r="D295" s="9">
        <v>10.443914552149757</v>
      </c>
      <c r="E295" s="1">
        <v>10000</v>
      </c>
    </row>
    <row r="296" spans="1:5" x14ac:dyDescent="0.25">
      <c r="A296">
        <v>295</v>
      </c>
      <c r="B296" s="1">
        <v>59803.478410491443</v>
      </c>
      <c r="C296" s="8">
        <v>1076.377720179943</v>
      </c>
      <c r="D296" s="9">
        <v>9.5044344489161308</v>
      </c>
      <c r="E296" s="1">
        <v>15000</v>
      </c>
    </row>
    <row r="297" spans="1:5" x14ac:dyDescent="0.25">
      <c r="A297">
        <v>296</v>
      </c>
      <c r="B297" s="1">
        <v>71226.311421468956</v>
      </c>
      <c r="C297" s="8">
        <v>1178.861568183306</v>
      </c>
      <c r="D297" s="9">
        <v>8.4011157308949151</v>
      </c>
      <c r="E297" s="1">
        <v>12000</v>
      </c>
    </row>
    <row r="298" spans="1:5" x14ac:dyDescent="0.25">
      <c r="A298">
        <v>297</v>
      </c>
      <c r="B298" s="1">
        <v>55705.562047107029</v>
      </c>
      <c r="C298" s="8">
        <v>916.49766006034315</v>
      </c>
      <c r="D298" s="9">
        <v>7.3079871226502613</v>
      </c>
      <c r="E298" s="1">
        <v>10000</v>
      </c>
    </row>
    <row r="299" spans="1:5" x14ac:dyDescent="0.25">
      <c r="A299">
        <v>298</v>
      </c>
      <c r="B299" s="1">
        <v>67863.298732333948</v>
      </c>
      <c r="C299" s="8">
        <v>1108.8891527015621</v>
      </c>
      <c r="D299" s="9">
        <v>8.7826130387899344</v>
      </c>
      <c r="E299" s="1">
        <v>10000</v>
      </c>
    </row>
    <row r="300" spans="1:5" x14ac:dyDescent="0.25">
      <c r="A300">
        <v>299</v>
      </c>
      <c r="B300" s="1">
        <v>67785.943853328921</v>
      </c>
      <c r="C300" s="8">
        <v>1123.5219034461884</v>
      </c>
      <c r="D300" s="9">
        <v>7.985858122925058</v>
      </c>
      <c r="E300" s="1">
        <v>12000</v>
      </c>
    </row>
    <row r="301" spans="1:5" x14ac:dyDescent="0.25">
      <c r="A301">
        <v>300</v>
      </c>
      <c r="B301" s="1">
        <v>59403.130747276373</v>
      </c>
      <c r="C301" s="8">
        <v>1051.7230573917589</v>
      </c>
      <c r="D301" s="9">
        <v>8.2559669350657074</v>
      </c>
      <c r="E301" s="1">
        <v>15000</v>
      </c>
    </row>
    <row r="302" spans="1:5" x14ac:dyDescent="0.25">
      <c r="A302">
        <v>301</v>
      </c>
      <c r="B302" s="1">
        <v>35991.573442364934</v>
      </c>
      <c r="C302" s="8">
        <v>701.26694530658415</v>
      </c>
      <c r="D302" s="9">
        <v>10.564472326036016</v>
      </c>
      <c r="E302" s="1">
        <v>12000</v>
      </c>
    </row>
    <row r="303" spans="1:5" x14ac:dyDescent="0.25">
      <c r="A303">
        <v>302</v>
      </c>
      <c r="B303" s="1">
        <v>80286.418411662627</v>
      </c>
      <c r="C303" s="8">
        <v>1329.8666580398165</v>
      </c>
      <c r="D303" s="9">
        <v>7.3488928490680818</v>
      </c>
      <c r="E303" s="1">
        <v>15000</v>
      </c>
    </row>
    <row r="304" spans="1:5" x14ac:dyDescent="0.25">
      <c r="A304">
        <v>303</v>
      </c>
      <c r="B304" s="1">
        <v>42802.768007222359</v>
      </c>
      <c r="C304" s="8">
        <v>773.41092402509628</v>
      </c>
      <c r="D304" s="9">
        <v>8.141461149772848</v>
      </c>
      <c r="E304" s="1">
        <v>12000</v>
      </c>
    </row>
    <row r="305" spans="1:5" x14ac:dyDescent="0.25">
      <c r="A305">
        <v>304</v>
      </c>
      <c r="B305" s="1">
        <v>54344.710685760023</v>
      </c>
      <c r="C305" s="8">
        <v>920.44054577763609</v>
      </c>
      <c r="D305" s="9">
        <v>9.0935720607589463</v>
      </c>
      <c r="E305" s="1">
        <v>10000</v>
      </c>
    </row>
    <row r="306" spans="1:5" x14ac:dyDescent="0.25">
      <c r="A306">
        <v>305</v>
      </c>
      <c r="B306" s="1">
        <v>60944.244479939429</v>
      </c>
      <c r="C306" s="8">
        <v>1032.4281130509787</v>
      </c>
      <c r="D306" s="9">
        <v>8.3469021640854599</v>
      </c>
      <c r="E306" s="1">
        <v>12000</v>
      </c>
    </row>
    <row r="307" spans="1:5" x14ac:dyDescent="0.25">
      <c r="A307">
        <v>306</v>
      </c>
      <c r="B307" s="1">
        <v>67174.180326868402</v>
      </c>
      <c r="C307" s="8">
        <v>1075.2529751913435</v>
      </c>
      <c r="D307" s="9">
        <v>7.2269548585670238</v>
      </c>
      <c r="E307" s="1">
        <v>10000</v>
      </c>
    </row>
    <row r="308" spans="1:5" x14ac:dyDescent="0.25">
      <c r="A308">
        <v>307</v>
      </c>
      <c r="B308" s="1">
        <v>53230.018544625702</v>
      </c>
      <c r="C308" s="8">
        <v>888.31424714220202</v>
      </c>
      <c r="D308" s="9">
        <v>7.8202134007833903</v>
      </c>
      <c r="E308" s="1">
        <v>10000</v>
      </c>
    </row>
    <row r="309" spans="1:5" x14ac:dyDescent="0.25">
      <c r="A309">
        <v>308</v>
      </c>
      <c r="B309" s="1">
        <v>64113.721842310857</v>
      </c>
      <c r="C309" s="8">
        <v>1057.2587674292313</v>
      </c>
      <c r="D309" s="9">
        <v>7.008426898757679</v>
      </c>
      <c r="E309" s="1">
        <v>12000</v>
      </c>
    </row>
    <row r="310" spans="1:5" x14ac:dyDescent="0.25">
      <c r="A310">
        <v>309</v>
      </c>
      <c r="B310" s="1">
        <v>54330.624962700444</v>
      </c>
      <c r="C310" s="8">
        <v>928.37456961562646</v>
      </c>
      <c r="D310" s="9">
        <v>7.5518721283337022</v>
      </c>
      <c r="E310" s="1">
        <v>12000</v>
      </c>
    </row>
    <row r="311" spans="1:5" x14ac:dyDescent="0.25">
      <c r="A311">
        <v>310</v>
      </c>
      <c r="B311" s="1">
        <v>59046.250575802726</v>
      </c>
      <c r="C311" s="8">
        <v>1014.8724682189257</v>
      </c>
      <c r="D311" s="9">
        <v>8.994898077699343</v>
      </c>
      <c r="E311" s="1">
        <v>12000</v>
      </c>
    </row>
    <row r="312" spans="1:5" x14ac:dyDescent="0.25">
      <c r="A312">
        <v>311</v>
      </c>
      <c r="B312" s="1">
        <v>48613.300719859231</v>
      </c>
      <c r="C312" s="8">
        <v>826.01779542816723</v>
      </c>
      <c r="D312" s="9">
        <v>8.041116251645688</v>
      </c>
      <c r="E312" s="1">
        <v>10000</v>
      </c>
    </row>
    <row r="313" spans="1:5" x14ac:dyDescent="0.25">
      <c r="A313">
        <v>312</v>
      </c>
      <c r="B313" s="1">
        <v>53392.940582651441</v>
      </c>
      <c r="C313" s="8">
        <v>897.54387518336603</v>
      </c>
      <c r="D313" s="9">
        <v>8.370649908673915</v>
      </c>
      <c r="E313" s="1">
        <v>10000</v>
      </c>
    </row>
    <row r="314" spans="1:5" x14ac:dyDescent="0.25">
      <c r="A314">
        <v>313</v>
      </c>
      <c r="B314" s="1">
        <v>77166.266687493393</v>
      </c>
      <c r="C314" s="8">
        <v>1225.2557035824168</v>
      </c>
      <c r="D314" s="9">
        <v>7.8587137912227965</v>
      </c>
      <c r="E314" s="1">
        <v>10000</v>
      </c>
    </row>
    <row r="315" spans="1:5" x14ac:dyDescent="0.25">
      <c r="A315">
        <v>314</v>
      </c>
      <c r="B315" s="1">
        <v>63413.495004002994</v>
      </c>
      <c r="C315" s="8">
        <v>1042.9851318113101</v>
      </c>
      <c r="D315" s="9">
        <v>8.6121365828976497</v>
      </c>
      <c r="E315" s="1">
        <v>10000</v>
      </c>
    </row>
    <row r="316" spans="1:5" x14ac:dyDescent="0.25">
      <c r="A316">
        <v>315</v>
      </c>
      <c r="B316" s="1">
        <v>55188.459349567158</v>
      </c>
      <c r="C316" s="8">
        <v>950.37518104996457</v>
      </c>
      <c r="D316" s="9">
        <v>8.3032260424372062</v>
      </c>
      <c r="E316" s="1">
        <v>12000</v>
      </c>
    </row>
    <row r="317" spans="1:5" x14ac:dyDescent="0.25">
      <c r="A317">
        <v>316</v>
      </c>
      <c r="B317" s="1">
        <v>81823.291376445108</v>
      </c>
      <c r="C317" s="8">
        <v>1297.7132163899255</v>
      </c>
      <c r="D317" s="9">
        <v>6.7010589154284252</v>
      </c>
      <c r="E317" s="1">
        <v>12000</v>
      </c>
    </row>
    <row r="318" spans="1:5" x14ac:dyDescent="0.25">
      <c r="A318">
        <v>317</v>
      </c>
      <c r="B318" s="1">
        <v>74787.357884268669</v>
      </c>
      <c r="C318" s="8">
        <v>1242.2710417977244</v>
      </c>
      <c r="D318" s="9">
        <v>9.1381462143105914</v>
      </c>
      <c r="E318" s="1">
        <v>12000</v>
      </c>
    </row>
    <row r="319" spans="1:5" x14ac:dyDescent="0.25">
      <c r="A319">
        <v>318</v>
      </c>
      <c r="B319" s="1">
        <v>60835.449121657381</v>
      </c>
      <c r="C319" s="8">
        <v>1053.9806728005406</v>
      </c>
      <c r="D319" s="9">
        <v>7.0485391443142955</v>
      </c>
      <c r="E319" s="1">
        <v>15000</v>
      </c>
    </row>
    <row r="320" spans="1:5" x14ac:dyDescent="0.25">
      <c r="A320">
        <v>319</v>
      </c>
      <c r="B320" s="1">
        <v>54583.895914789129</v>
      </c>
      <c r="C320" s="8">
        <v>953.54297672665928</v>
      </c>
      <c r="D320" s="9">
        <v>9.1721080854062649</v>
      </c>
      <c r="E320" s="1">
        <v>12000</v>
      </c>
    </row>
    <row r="321" spans="1:5" x14ac:dyDescent="0.25">
      <c r="A321">
        <v>320</v>
      </c>
      <c r="B321" s="1">
        <v>92665.259194341634</v>
      </c>
      <c r="C321" s="8">
        <v>1444.5980564928466</v>
      </c>
      <c r="D321" s="9">
        <v>7.9316092231292368</v>
      </c>
      <c r="E321" s="1">
        <v>10000</v>
      </c>
    </row>
    <row r="322" spans="1:5" x14ac:dyDescent="0.25">
      <c r="A322">
        <v>321</v>
      </c>
      <c r="B322" s="1">
        <v>53324.289337660288</v>
      </c>
      <c r="C322" s="8">
        <v>949.55481076519641</v>
      </c>
      <c r="D322" s="9">
        <v>10.205351605749989</v>
      </c>
      <c r="E322" s="1">
        <v>12000</v>
      </c>
    </row>
    <row r="323" spans="1:5" x14ac:dyDescent="0.25">
      <c r="A323">
        <v>322</v>
      </c>
      <c r="B323" s="1">
        <v>90699.96551285655</v>
      </c>
      <c r="C323" s="8">
        <v>1484.7782832465798</v>
      </c>
      <c r="D323" s="9">
        <v>9.8314469091672585</v>
      </c>
      <c r="E323" s="1">
        <v>12000</v>
      </c>
    </row>
    <row r="324" spans="1:5" x14ac:dyDescent="0.25">
      <c r="A324">
        <v>323</v>
      </c>
      <c r="B324" s="1">
        <v>61435.08114367869</v>
      </c>
      <c r="C324" s="8">
        <v>1087.2952745007162</v>
      </c>
      <c r="D324" s="9">
        <v>8.7016340121798788</v>
      </c>
      <c r="E324" s="1">
        <v>15000</v>
      </c>
    </row>
    <row r="325" spans="1:5" x14ac:dyDescent="0.25">
      <c r="A325">
        <v>324</v>
      </c>
      <c r="B325" s="1">
        <v>52369.099651136712</v>
      </c>
      <c r="C325" s="8">
        <v>946.72957376103568</v>
      </c>
      <c r="D325" s="9">
        <v>7.8401867668482099</v>
      </c>
      <c r="E325" s="1">
        <v>15000</v>
      </c>
    </row>
    <row r="326" spans="1:5" x14ac:dyDescent="0.25">
      <c r="A326">
        <v>325</v>
      </c>
      <c r="B326" s="1">
        <v>65253.614571356215</v>
      </c>
      <c r="C326" s="8">
        <v>1099.7158604690505</v>
      </c>
      <c r="D326" s="9">
        <v>8.7512954497118809</v>
      </c>
      <c r="E326" s="1">
        <v>12000</v>
      </c>
    </row>
    <row r="327" spans="1:5" x14ac:dyDescent="0.25">
      <c r="A327">
        <v>326</v>
      </c>
      <c r="B327" s="1">
        <v>64170.528757271764</v>
      </c>
      <c r="C327" s="8">
        <v>1059.0292457099836</v>
      </c>
      <c r="D327" s="9">
        <v>8.9636633664945613</v>
      </c>
      <c r="E327" s="1">
        <v>10000</v>
      </c>
    </row>
    <row r="328" spans="1:5" x14ac:dyDescent="0.25">
      <c r="A328">
        <v>327</v>
      </c>
      <c r="B328" s="1">
        <v>67680.861607801096</v>
      </c>
      <c r="C328" s="8">
        <v>1119.0074229578915</v>
      </c>
      <c r="D328" s="9">
        <v>7.7932680578835694</v>
      </c>
      <c r="E328" s="1">
        <v>12000</v>
      </c>
    </row>
    <row r="329" spans="1:5" x14ac:dyDescent="0.25">
      <c r="A329">
        <v>328</v>
      </c>
      <c r="B329" s="1">
        <v>56786.046232927823</v>
      </c>
      <c r="C329" s="8">
        <v>954.06250113457645</v>
      </c>
      <c r="D329" s="9">
        <v>8.9982483815206322</v>
      </c>
      <c r="E329" s="1">
        <v>10000</v>
      </c>
    </row>
    <row r="330" spans="1:5" x14ac:dyDescent="0.25">
      <c r="A330">
        <v>329</v>
      </c>
      <c r="B330" s="1">
        <v>72041.971325668623</v>
      </c>
      <c r="C330" s="8">
        <v>1261.2789736763873</v>
      </c>
      <c r="D330" s="9">
        <v>9.9891204544876331</v>
      </c>
      <c r="E330" s="1">
        <v>15000</v>
      </c>
    </row>
    <row r="331" spans="1:5" x14ac:dyDescent="0.25">
      <c r="A331">
        <v>330</v>
      </c>
      <c r="B331" s="1">
        <v>79754.299630218578</v>
      </c>
      <c r="C331" s="8">
        <v>1242.8249046301389</v>
      </c>
      <c r="D331" s="9">
        <v>6.7820236013622583</v>
      </c>
      <c r="E331" s="1">
        <v>10000</v>
      </c>
    </row>
    <row r="332" spans="1:5" x14ac:dyDescent="0.25">
      <c r="A332">
        <v>331</v>
      </c>
      <c r="B332" s="1">
        <v>67612.252598860985</v>
      </c>
      <c r="C332" s="8">
        <v>1088.2434192820556</v>
      </c>
      <c r="D332" s="9">
        <v>7.6811652396079353</v>
      </c>
      <c r="E332" s="1">
        <v>10000</v>
      </c>
    </row>
    <row r="333" spans="1:5" x14ac:dyDescent="0.25">
      <c r="A333">
        <v>332</v>
      </c>
      <c r="B333" s="1">
        <v>67848.656747507921</v>
      </c>
      <c r="C333" s="8">
        <v>1125.0077233971983</v>
      </c>
      <c r="D333" s="9">
        <v>8.0239034925128863</v>
      </c>
      <c r="E333" s="1">
        <v>12000</v>
      </c>
    </row>
    <row r="334" spans="1:5" x14ac:dyDescent="0.25">
      <c r="A334">
        <v>333</v>
      </c>
      <c r="B334" s="1">
        <v>38257.396670264519</v>
      </c>
      <c r="C334" s="8">
        <v>676.22543638819309</v>
      </c>
      <c r="D334" s="9">
        <v>7.6371170418943892</v>
      </c>
      <c r="E334" s="1">
        <v>10000</v>
      </c>
    </row>
    <row r="335" spans="1:5" x14ac:dyDescent="0.25">
      <c r="A335">
        <v>334</v>
      </c>
      <c r="B335" s="1">
        <v>55554.873174176188</v>
      </c>
      <c r="C335" s="8">
        <v>935.26996511600566</v>
      </c>
      <c r="D335" s="9">
        <v>6.7696540102225375</v>
      </c>
      <c r="E335" s="1">
        <v>12000</v>
      </c>
    </row>
    <row r="336" spans="1:5" x14ac:dyDescent="0.25">
      <c r="A336">
        <v>335</v>
      </c>
      <c r="B336" s="1">
        <v>59877.020740675172</v>
      </c>
      <c r="C336" s="8">
        <v>997.29849515356568</v>
      </c>
      <c r="D336" s="9">
        <v>6.9282771507567249</v>
      </c>
      <c r="E336" s="1">
        <v>12000</v>
      </c>
    </row>
    <row r="337" spans="1:5" x14ac:dyDescent="0.25">
      <c r="A337">
        <v>336</v>
      </c>
      <c r="B337" s="1">
        <v>53981.004434934614</v>
      </c>
      <c r="C337" s="8">
        <v>920.64045352265782</v>
      </c>
      <c r="D337" s="9">
        <v>7.3314086596231069</v>
      </c>
      <c r="E337" s="1">
        <v>12000</v>
      </c>
    </row>
    <row r="338" spans="1:5" x14ac:dyDescent="0.25">
      <c r="A338">
        <v>337</v>
      </c>
      <c r="B338" s="1">
        <v>54247.98427857949</v>
      </c>
      <c r="C338" s="8">
        <v>1000.7348843806665</v>
      </c>
      <c r="D338" s="9">
        <v>9.8028676131984938</v>
      </c>
      <c r="E338" s="1">
        <v>15000</v>
      </c>
    </row>
    <row r="339" spans="1:5" x14ac:dyDescent="0.25">
      <c r="A339">
        <v>338</v>
      </c>
      <c r="B339" s="1">
        <v>45186.294534454115</v>
      </c>
      <c r="C339" s="8">
        <v>823.53462136449571</v>
      </c>
      <c r="D339" s="9">
        <v>9.5599387677187817</v>
      </c>
      <c r="E339" s="1">
        <v>12000</v>
      </c>
    </row>
    <row r="340" spans="1:5" x14ac:dyDescent="0.25">
      <c r="A340">
        <v>339</v>
      </c>
      <c r="B340" s="1">
        <v>45052.347457778298</v>
      </c>
      <c r="C340" s="8">
        <v>823.12411175522493</v>
      </c>
      <c r="D340" s="9">
        <v>9.6880376324777924</v>
      </c>
      <c r="E340" s="1">
        <v>12000</v>
      </c>
    </row>
    <row r="341" spans="1:5" x14ac:dyDescent="0.25">
      <c r="A341">
        <v>340</v>
      </c>
      <c r="B341" s="1">
        <v>51516.15587928491</v>
      </c>
      <c r="C341" s="8">
        <v>917.06906820534016</v>
      </c>
      <c r="D341" s="9">
        <v>9.7400521057994549</v>
      </c>
      <c r="E341" s="1">
        <v>12000</v>
      </c>
    </row>
    <row r="342" spans="1:5" x14ac:dyDescent="0.25">
      <c r="A342">
        <v>341</v>
      </c>
      <c r="B342" s="1">
        <v>76275.978910006976</v>
      </c>
      <c r="C342" s="8">
        <v>1191.3071702500401</v>
      </c>
      <c r="D342" s="9">
        <v>6.578729428868674</v>
      </c>
      <c r="E342" s="1">
        <v>10000</v>
      </c>
    </row>
    <row r="343" spans="1:5" x14ac:dyDescent="0.25">
      <c r="A343">
        <v>342</v>
      </c>
      <c r="B343" s="1">
        <v>65864.37244576287</v>
      </c>
      <c r="C343" s="8">
        <v>1069.348996679965</v>
      </c>
      <c r="D343" s="9">
        <v>8.055553723526252</v>
      </c>
      <c r="E343" s="1">
        <v>10000</v>
      </c>
    </row>
    <row r="344" spans="1:5" x14ac:dyDescent="0.25">
      <c r="A344">
        <v>343</v>
      </c>
      <c r="B344" s="1">
        <v>53301.226966269773</v>
      </c>
      <c r="C344" s="8">
        <v>889.20449988612711</v>
      </c>
      <c r="D344" s="9">
        <v>7.8113960575140791</v>
      </c>
      <c r="E344" s="1">
        <v>10000</v>
      </c>
    </row>
    <row r="345" spans="1:5" x14ac:dyDescent="0.25">
      <c r="A345">
        <v>344</v>
      </c>
      <c r="B345" s="1">
        <v>70097.778918547468</v>
      </c>
      <c r="C345" s="8">
        <v>1203.6779020631739</v>
      </c>
      <c r="D345" s="9">
        <v>8.3018682384341052</v>
      </c>
      <c r="E345" s="1">
        <v>15000</v>
      </c>
    </row>
    <row r="346" spans="1:5" x14ac:dyDescent="0.25">
      <c r="A346">
        <v>345</v>
      </c>
      <c r="B346" s="1">
        <v>42490.609138606094</v>
      </c>
      <c r="C346" s="8">
        <v>812.18259640496581</v>
      </c>
      <c r="D346" s="9">
        <v>8.2146748858178391</v>
      </c>
      <c r="E346" s="1">
        <v>15000</v>
      </c>
    </row>
    <row r="347" spans="1:5" x14ac:dyDescent="0.25">
      <c r="A347">
        <v>346</v>
      </c>
      <c r="B347" s="1">
        <v>61120.694321345189</v>
      </c>
      <c r="C347" s="8">
        <v>1046.2947630195276</v>
      </c>
      <c r="D347" s="9">
        <v>9.1146322186260544</v>
      </c>
      <c r="E347" s="1">
        <v>12000</v>
      </c>
    </row>
    <row r="348" spans="1:5" x14ac:dyDescent="0.25">
      <c r="A348">
        <v>347</v>
      </c>
      <c r="B348" s="1">
        <v>67097.88147459786</v>
      </c>
      <c r="C348" s="8">
        <v>1182.4459192205461</v>
      </c>
      <c r="D348" s="9">
        <v>9.5694407328871449</v>
      </c>
      <c r="E348" s="1">
        <v>15000</v>
      </c>
    </row>
    <row r="349" spans="1:5" x14ac:dyDescent="0.25">
      <c r="A349">
        <v>348</v>
      </c>
      <c r="B349" s="1">
        <v>73667.910032850326</v>
      </c>
      <c r="C349" s="8">
        <v>1217.5312252158953</v>
      </c>
      <c r="D349" s="9">
        <v>8.6380180987477377</v>
      </c>
      <c r="E349" s="1">
        <v>12000</v>
      </c>
    </row>
    <row r="350" spans="1:5" x14ac:dyDescent="0.25">
      <c r="A350">
        <v>349</v>
      </c>
      <c r="B350" s="1">
        <v>70976.432242931784</v>
      </c>
      <c r="C350" s="8">
        <v>1144.3891977718497</v>
      </c>
      <c r="D350" s="9">
        <v>6.4928211446868929</v>
      </c>
      <c r="E350" s="1">
        <v>12000</v>
      </c>
    </row>
    <row r="351" spans="1:5" x14ac:dyDescent="0.25">
      <c r="A351">
        <v>350</v>
      </c>
      <c r="B351" s="1">
        <v>55862.561058423526</v>
      </c>
      <c r="C351" s="8">
        <v>937.03031901040276</v>
      </c>
      <c r="D351" s="9">
        <v>8.7113874308987835</v>
      </c>
      <c r="E351" s="1">
        <v>10000</v>
      </c>
    </row>
    <row r="352" spans="1:5" x14ac:dyDescent="0.25">
      <c r="A352">
        <v>351</v>
      </c>
      <c r="B352" s="1">
        <v>40611.200210661111</v>
      </c>
      <c r="C352" s="8">
        <v>701.50643001733897</v>
      </c>
      <c r="D352" s="9">
        <v>6.8535476725278741</v>
      </c>
      <c r="E352" s="1">
        <v>10000</v>
      </c>
    </row>
    <row r="353" spans="1:5" x14ac:dyDescent="0.25">
      <c r="A353">
        <v>352</v>
      </c>
      <c r="B353" s="1">
        <v>60797.319017473565</v>
      </c>
      <c r="C353" s="8">
        <v>1039.4104915487092</v>
      </c>
      <c r="D353" s="9">
        <v>8.9628783725220682</v>
      </c>
      <c r="E353" s="1">
        <v>12000</v>
      </c>
    </row>
    <row r="354" spans="1:5" x14ac:dyDescent="0.25">
      <c r="A354">
        <v>353</v>
      </c>
      <c r="B354" s="1">
        <v>58388.04256548603</v>
      </c>
      <c r="C354" s="8">
        <v>1023.5158886063674</v>
      </c>
      <c r="D354" s="9">
        <v>10.229164735950206</v>
      </c>
      <c r="E354" s="1">
        <v>12000</v>
      </c>
    </row>
    <row r="355" spans="1:5" x14ac:dyDescent="0.25">
      <c r="A355">
        <v>354</v>
      </c>
      <c r="B355" s="1">
        <v>63848.070823064307</v>
      </c>
      <c r="C355" s="8">
        <v>1095.3329903700519</v>
      </c>
      <c r="D355" s="9">
        <v>9.753413354746602</v>
      </c>
      <c r="E355" s="1">
        <v>12000</v>
      </c>
    </row>
    <row r="356" spans="1:5" x14ac:dyDescent="0.25">
      <c r="A356">
        <v>355</v>
      </c>
      <c r="B356" s="1">
        <v>57740.931874600661</v>
      </c>
      <c r="C356" s="8">
        <v>977.44089462515353</v>
      </c>
      <c r="D356" s="9">
        <v>7.6494638621129489</v>
      </c>
      <c r="E356" s="1">
        <v>12000</v>
      </c>
    </row>
    <row r="357" spans="1:5" x14ac:dyDescent="0.25">
      <c r="A357">
        <v>356</v>
      </c>
      <c r="B357" s="1">
        <v>59927.620246552149</v>
      </c>
      <c r="C357" s="8">
        <v>1061.3374563793891</v>
      </c>
      <c r="D357" s="9">
        <v>8.402642113322079</v>
      </c>
      <c r="E357" s="1">
        <v>15000</v>
      </c>
    </row>
    <row r="358" spans="1:5" x14ac:dyDescent="0.25">
      <c r="A358">
        <v>357</v>
      </c>
      <c r="B358" s="1">
        <v>41370.687018605699</v>
      </c>
      <c r="C358" s="8">
        <v>752.8067662263511</v>
      </c>
      <c r="D358" s="9">
        <v>8.1044004743198634</v>
      </c>
      <c r="E358" s="1">
        <v>12000</v>
      </c>
    </row>
    <row r="359" spans="1:5" x14ac:dyDescent="0.25">
      <c r="A359">
        <v>358</v>
      </c>
      <c r="B359" s="1">
        <v>49631.95807243204</v>
      </c>
      <c r="C359" s="8">
        <v>891.56427166151707</v>
      </c>
      <c r="D359" s="9">
        <v>6.5072362960618921</v>
      </c>
      <c r="E359" s="1">
        <v>15000</v>
      </c>
    </row>
    <row r="360" spans="1:5" x14ac:dyDescent="0.25">
      <c r="A360">
        <v>359</v>
      </c>
      <c r="B360" s="1">
        <v>53404.293457076565</v>
      </c>
      <c r="C360" s="8">
        <v>921.13614613414018</v>
      </c>
      <c r="D360" s="9">
        <v>7.9960623827782342</v>
      </c>
      <c r="E360" s="1">
        <v>12000</v>
      </c>
    </row>
    <row r="361" spans="1:5" x14ac:dyDescent="0.25">
      <c r="A361">
        <v>360</v>
      </c>
      <c r="B361" s="1">
        <v>51095.678386303211</v>
      </c>
      <c r="C361" s="8">
        <v>882.12773639605655</v>
      </c>
      <c r="D361" s="9">
        <v>9.7405539293999119</v>
      </c>
      <c r="E361" s="1">
        <v>10000</v>
      </c>
    </row>
    <row r="362" spans="1:5" x14ac:dyDescent="0.25">
      <c r="A362">
        <v>361</v>
      </c>
      <c r="B362" s="1">
        <v>45170.095898252432</v>
      </c>
      <c r="C362" s="8">
        <v>765.32449314601376</v>
      </c>
      <c r="D362" s="9">
        <v>6.9128051011863878</v>
      </c>
      <c r="E362" s="1">
        <v>10000</v>
      </c>
    </row>
    <row r="363" spans="1:5" x14ac:dyDescent="0.25">
      <c r="A363">
        <v>362</v>
      </c>
      <c r="B363" s="1">
        <v>69316.247278097493</v>
      </c>
      <c r="C363" s="8">
        <v>1125.511991707848</v>
      </c>
      <c r="D363" s="9">
        <v>6.7517717472663161</v>
      </c>
      <c r="E363" s="1">
        <v>12000</v>
      </c>
    </row>
    <row r="364" spans="1:5" x14ac:dyDescent="0.25">
      <c r="A364">
        <v>363</v>
      </c>
      <c r="B364" s="1">
        <v>55534.79699176515</v>
      </c>
      <c r="C364" s="8">
        <v>1002.5457811889424</v>
      </c>
      <c r="D364" s="9">
        <v>8.6443131922451641</v>
      </c>
      <c r="E364" s="1">
        <v>15000</v>
      </c>
    </row>
    <row r="365" spans="1:5" x14ac:dyDescent="0.25">
      <c r="A365">
        <v>364</v>
      </c>
      <c r="B365" s="1">
        <v>66743.236635013804</v>
      </c>
      <c r="C365" s="8">
        <v>1084.6070154009108</v>
      </c>
      <c r="D365" s="9">
        <v>6.3992925392360753</v>
      </c>
      <c r="E365" s="1">
        <v>12000</v>
      </c>
    </row>
    <row r="366" spans="1:5" x14ac:dyDescent="0.25">
      <c r="A366">
        <v>365</v>
      </c>
      <c r="B366" s="1">
        <v>69467.940091530239</v>
      </c>
      <c r="C366" s="8">
        <v>1131.8939345141343</v>
      </c>
      <c r="D366" s="9">
        <v>7.0251111810221305</v>
      </c>
      <c r="E366" s="1">
        <v>12000</v>
      </c>
    </row>
    <row r="367" spans="1:5" x14ac:dyDescent="0.25">
      <c r="A367">
        <v>366</v>
      </c>
      <c r="B367" s="1">
        <v>38767.365950624284</v>
      </c>
      <c r="C367" s="8">
        <v>752.16120170963097</v>
      </c>
      <c r="D367" s="9">
        <v>7.5161667094589415</v>
      </c>
      <c r="E367" s="1">
        <v>15000</v>
      </c>
    </row>
    <row r="368" spans="1:5" x14ac:dyDescent="0.25">
      <c r="A368">
        <v>367</v>
      </c>
      <c r="B368" s="1">
        <v>79016.56986675685</v>
      </c>
      <c r="C368" s="8">
        <v>1241.5046393145867</v>
      </c>
      <c r="D368" s="9">
        <v>7.2994464556319709</v>
      </c>
      <c r="E368" s="1">
        <v>10000</v>
      </c>
    </row>
    <row r="369" spans="1:5" x14ac:dyDescent="0.25">
      <c r="A369">
        <v>368</v>
      </c>
      <c r="B369" s="1">
        <v>54745.429736802645</v>
      </c>
      <c r="C369" s="8">
        <v>955.89643745006231</v>
      </c>
      <c r="D369" s="9">
        <v>9.175040807922727</v>
      </c>
      <c r="E369" s="1">
        <v>12000</v>
      </c>
    </row>
    <row r="370" spans="1:5" x14ac:dyDescent="0.25">
      <c r="A370">
        <v>369</v>
      </c>
      <c r="B370" s="1">
        <v>64039.746381632431</v>
      </c>
      <c r="C370" s="8">
        <v>1143.3680620447312</v>
      </c>
      <c r="D370" s="9">
        <v>9.8711262755735305</v>
      </c>
      <c r="E370" s="1">
        <v>15000</v>
      </c>
    </row>
    <row r="371" spans="1:5" x14ac:dyDescent="0.25">
      <c r="A371">
        <v>370</v>
      </c>
      <c r="B371" s="1">
        <v>78151.26216422666</v>
      </c>
      <c r="C371" s="8">
        <v>1316.3114114265811</v>
      </c>
      <c r="D371" s="9">
        <v>8.2331120465848215</v>
      </c>
      <c r="E371" s="1">
        <v>15000</v>
      </c>
    </row>
    <row r="372" spans="1:5" x14ac:dyDescent="0.25">
      <c r="A372">
        <v>371</v>
      </c>
      <c r="B372" s="1">
        <v>65730.29362883557</v>
      </c>
      <c r="C372" s="8">
        <v>1163.9110670657114</v>
      </c>
      <c r="D372" s="9">
        <v>9.6387782424292858</v>
      </c>
      <c r="E372" s="1">
        <v>15000</v>
      </c>
    </row>
    <row r="373" spans="1:5" x14ac:dyDescent="0.25">
      <c r="A373">
        <v>372</v>
      </c>
      <c r="B373" s="1">
        <v>48879.058739018372</v>
      </c>
      <c r="C373" s="8">
        <v>855.32445410582034</v>
      </c>
      <c r="D373" s="9">
        <v>10.161726457859597</v>
      </c>
      <c r="E373" s="1">
        <v>10000</v>
      </c>
    </row>
    <row r="374" spans="1:5" x14ac:dyDescent="0.25">
      <c r="A374">
        <v>373</v>
      </c>
      <c r="B374" s="1">
        <v>60890.738946962665</v>
      </c>
      <c r="C374" s="8">
        <v>1003.9685514646262</v>
      </c>
      <c r="D374" s="9">
        <v>8.3894825255784724</v>
      </c>
      <c r="E374" s="1">
        <v>10000</v>
      </c>
    </row>
    <row r="375" spans="1:5" x14ac:dyDescent="0.25">
      <c r="A375">
        <v>374</v>
      </c>
      <c r="B375" s="1">
        <v>54976.601125610003</v>
      </c>
      <c r="C375" s="8">
        <v>934.03385477677705</v>
      </c>
      <c r="D375" s="9">
        <v>9.4344261256583302</v>
      </c>
      <c r="E375" s="1">
        <v>10000</v>
      </c>
    </row>
    <row r="376" spans="1:5" x14ac:dyDescent="0.25">
      <c r="A376">
        <v>375</v>
      </c>
      <c r="B376" s="1">
        <v>51347.663644427543</v>
      </c>
      <c r="C376" s="8">
        <v>882.80905748987459</v>
      </c>
      <c r="D376" s="9">
        <v>9.5085702010582551</v>
      </c>
      <c r="E376" s="1">
        <v>10000</v>
      </c>
    </row>
    <row r="377" spans="1:5" x14ac:dyDescent="0.25">
      <c r="A377">
        <v>376</v>
      </c>
      <c r="B377" s="1">
        <v>69790.654147297537</v>
      </c>
      <c r="C377" s="8">
        <v>1128.132626292371</v>
      </c>
      <c r="D377" s="9">
        <v>8.2719204394158812</v>
      </c>
      <c r="E377" s="1">
        <v>10000</v>
      </c>
    </row>
    <row r="378" spans="1:5" x14ac:dyDescent="0.25">
      <c r="A378">
        <v>377</v>
      </c>
      <c r="B378" s="1">
        <v>34068.329714324987</v>
      </c>
      <c r="C378" s="8">
        <v>707.54159801735113</v>
      </c>
      <c r="D378" s="9">
        <v>9.6495478826650167</v>
      </c>
      <c r="E378" s="1">
        <v>15000</v>
      </c>
    </row>
    <row r="379" spans="1:5" x14ac:dyDescent="0.25">
      <c r="A379">
        <v>378</v>
      </c>
      <c r="B379" s="1">
        <v>45290.089343335283</v>
      </c>
      <c r="C379" s="8">
        <v>846.38846801704187</v>
      </c>
      <c r="D379" s="9">
        <v>7.7678275147277294</v>
      </c>
      <c r="E379" s="1">
        <v>15000</v>
      </c>
    </row>
    <row r="380" spans="1:5" x14ac:dyDescent="0.25">
      <c r="A380">
        <v>379</v>
      </c>
      <c r="B380" s="1">
        <v>48620.326915695965</v>
      </c>
      <c r="C380" s="8">
        <v>848.28709131763662</v>
      </c>
      <c r="D380" s="9">
        <v>9.8956513476569086</v>
      </c>
      <c r="E380" s="1">
        <v>10000</v>
      </c>
    </row>
    <row r="381" spans="1:5" x14ac:dyDescent="0.25">
      <c r="A381">
        <v>380</v>
      </c>
      <c r="B381" s="1">
        <v>41679.616671066316</v>
      </c>
      <c r="C381" s="8">
        <v>747.6510846606609</v>
      </c>
      <c r="D381" s="9">
        <v>7.2023155287334601</v>
      </c>
      <c r="E381" s="1">
        <v>12000</v>
      </c>
    </row>
    <row r="382" spans="1:5" x14ac:dyDescent="0.25">
      <c r="A382">
        <v>381</v>
      </c>
      <c r="B382" s="1">
        <v>35353.440956740284</v>
      </c>
      <c r="C382" s="8">
        <v>712.62003599403931</v>
      </c>
      <c r="D382" s="9">
        <v>8.3404080527965032</v>
      </c>
      <c r="E382" s="1">
        <v>15000</v>
      </c>
    </row>
    <row r="383" spans="1:5" x14ac:dyDescent="0.25">
      <c r="A383">
        <v>382</v>
      </c>
      <c r="B383" s="1">
        <v>71076.226443968597</v>
      </c>
      <c r="C383" s="8">
        <v>1118.6429880198777</v>
      </c>
      <c r="D383" s="9">
        <v>6.5226973107098969</v>
      </c>
      <c r="E383" s="1">
        <v>10000</v>
      </c>
    </row>
    <row r="384" spans="1:5" x14ac:dyDescent="0.25">
      <c r="A384">
        <v>383</v>
      </c>
      <c r="B384" s="1">
        <v>48384.970253566164</v>
      </c>
      <c r="C384" s="8">
        <v>909.58899210614447</v>
      </c>
      <c r="D384" s="9">
        <v>9.3147126849030109</v>
      </c>
      <c r="E384" s="1">
        <v>15000</v>
      </c>
    </row>
    <row r="385" spans="1:5" x14ac:dyDescent="0.25">
      <c r="A385">
        <v>384</v>
      </c>
      <c r="B385" s="1">
        <v>60568.32267730149</v>
      </c>
      <c r="C385" s="8">
        <v>1012.9166341321146</v>
      </c>
      <c r="D385" s="9">
        <v>7.3570629289947878</v>
      </c>
      <c r="E385" s="1">
        <v>12000</v>
      </c>
    </row>
    <row r="386" spans="1:5" x14ac:dyDescent="0.25">
      <c r="A386">
        <v>385</v>
      </c>
      <c r="B386" s="1">
        <v>72191.173844119199</v>
      </c>
      <c r="C386" s="8">
        <v>1165.7203351521839</v>
      </c>
      <c r="D386" s="9">
        <v>8.4932314675721834</v>
      </c>
      <c r="E386" s="1">
        <v>10000</v>
      </c>
    </row>
    <row r="387" spans="1:5" x14ac:dyDescent="0.25">
      <c r="A387">
        <v>386</v>
      </c>
      <c r="B387" s="1">
        <v>53485.991021193455</v>
      </c>
      <c r="C387" s="8">
        <v>917.06804249874847</v>
      </c>
      <c r="D387" s="9">
        <v>7.5920040973591885</v>
      </c>
      <c r="E387" s="1">
        <v>12000</v>
      </c>
    </row>
    <row r="388" spans="1:5" x14ac:dyDescent="0.25">
      <c r="A388">
        <v>387</v>
      </c>
      <c r="B388" s="1">
        <v>70299.508596655171</v>
      </c>
      <c r="C388" s="8">
        <v>1153.8998466098212</v>
      </c>
      <c r="D388" s="9">
        <v>7.677078137714787</v>
      </c>
      <c r="E388" s="1">
        <v>12000</v>
      </c>
    </row>
    <row r="389" spans="1:5" x14ac:dyDescent="0.25">
      <c r="A389">
        <v>388</v>
      </c>
      <c r="B389" s="1">
        <v>64247.234434780228</v>
      </c>
      <c r="C389" s="8">
        <v>1057.7605636571659</v>
      </c>
      <c r="D389" s="9">
        <v>8.8071444655931312</v>
      </c>
      <c r="E389" s="1">
        <v>10000</v>
      </c>
    </row>
    <row r="390" spans="1:5" x14ac:dyDescent="0.25">
      <c r="A390">
        <v>389</v>
      </c>
      <c r="B390" s="1">
        <v>44025.584032005492</v>
      </c>
      <c r="C390" s="8">
        <v>835.85540690149355</v>
      </c>
      <c r="D390" s="9">
        <v>8.3830206221759607</v>
      </c>
      <c r="E390" s="1">
        <v>15000</v>
      </c>
    </row>
    <row r="391" spans="1:5" x14ac:dyDescent="0.25">
      <c r="A391">
        <v>390</v>
      </c>
      <c r="B391" s="1">
        <v>49199.547024976433</v>
      </c>
      <c r="C391" s="8">
        <v>859.31356819527161</v>
      </c>
      <c r="D391" s="9">
        <v>7.7808905967729718</v>
      </c>
      <c r="E391" s="1">
        <v>12000</v>
      </c>
    </row>
    <row r="392" spans="1:5" x14ac:dyDescent="0.25">
      <c r="A392">
        <v>391</v>
      </c>
      <c r="B392" s="1">
        <v>50646.763054062358</v>
      </c>
      <c r="C392" s="8">
        <v>858.13671257006558</v>
      </c>
      <c r="D392" s="9">
        <v>8.3273878559173724</v>
      </c>
      <c r="E392" s="1">
        <v>10000</v>
      </c>
    </row>
    <row r="393" spans="1:5" x14ac:dyDescent="0.25">
      <c r="A393">
        <v>392</v>
      </c>
      <c r="B393" s="1">
        <v>77326.919867218821</v>
      </c>
      <c r="C393" s="8">
        <v>1201.7495533366525</v>
      </c>
      <c r="D393" s="9">
        <v>6.3335116915533627</v>
      </c>
      <c r="E393" s="1">
        <v>10000</v>
      </c>
    </row>
    <row r="394" spans="1:5" x14ac:dyDescent="0.25">
      <c r="A394">
        <v>393</v>
      </c>
      <c r="B394" s="1">
        <v>72127.922498543514</v>
      </c>
      <c r="C394" s="8">
        <v>1166.3045128273475</v>
      </c>
      <c r="D394" s="9">
        <v>6.8679610913952756</v>
      </c>
      <c r="E394" s="1">
        <v>12000</v>
      </c>
    </row>
    <row r="395" spans="1:5" x14ac:dyDescent="0.25">
      <c r="A395">
        <v>394</v>
      </c>
      <c r="B395" s="1">
        <v>64673.334244132799</v>
      </c>
      <c r="C395" s="8">
        <v>1121.05062528289</v>
      </c>
      <c r="D395" s="9">
        <v>7.9297624502660291</v>
      </c>
      <c r="E395" s="1">
        <v>15000</v>
      </c>
    </row>
    <row r="396" spans="1:5" x14ac:dyDescent="0.25">
      <c r="A396">
        <v>395</v>
      </c>
      <c r="B396" s="1">
        <v>54562.98247492074</v>
      </c>
      <c r="C396" s="8">
        <v>897.21650918982243</v>
      </c>
      <c r="D396" s="9">
        <v>7.0407997248953142</v>
      </c>
      <c r="E396" s="1">
        <v>10000</v>
      </c>
    </row>
    <row r="397" spans="1:5" x14ac:dyDescent="0.25">
      <c r="A397">
        <v>396</v>
      </c>
      <c r="B397" s="1">
        <v>54133.590962881513</v>
      </c>
      <c r="C397" s="8">
        <v>928.21101790183377</v>
      </c>
      <c r="D397" s="9">
        <v>7.7515557482041135</v>
      </c>
      <c r="E397" s="1">
        <v>12000</v>
      </c>
    </row>
    <row r="398" spans="1:5" x14ac:dyDescent="0.25">
      <c r="A398">
        <v>397</v>
      </c>
      <c r="B398" s="1">
        <v>44126.133426259017</v>
      </c>
      <c r="C398" s="8">
        <v>824.59072703795403</v>
      </c>
      <c r="D398" s="9">
        <v>7.2963881504605217</v>
      </c>
      <c r="E398" s="1">
        <v>15000</v>
      </c>
    </row>
    <row r="399" spans="1:5" x14ac:dyDescent="0.25">
      <c r="A399">
        <v>398</v>
      </c>
      <c r="B399" s="1">
        <v>62083.652887799632</v>
      </c>
      <c r="C399" s="8">
        <v>1041.4842727404637</v>
      </c>
      <c r="D399" s="9">
        <v>7.8672380113212013</v>
      </c>
      <c r="E399" s="1">
        <v>12000</v>
      </c>
    </row>
    <row r="400" spans="1:5" x14ac:dyDescent="0.25">
      <c r="A400">
        <v>399</v>
      </c>
      <c r="B400" s="1">
        <v>50661.236797403588</v>
      </c>
      <c r="C400" s="8">
        <v>880.25488240104676</v>
      </c>
      <c r="D400" s="9">
        <v>7.8146671490372528</v>
      </c>
      <c r="E400" s="1">
        <v>12000</v>
      </c>
    </row>
    <row r="401" spans="1:5" x14ac:dyDescent="0.25">
      <c r="A401">
        <v>400</v>
      </c>
      <c r="B401" s="1">
        <v>66002.051621676859</v>
      </c>
      <c r="C401" s="8">
        <v>1069.3469157622176</v>
      </c>
      <c r="D401" s="9">
        <v>7.9266649565230196</v>
      </c>
      <c r="E401" s="1">
        <v>10000</v>
      </c>
    </row>
    <row r="402" spans="1:5" x14ac:dyDescent="0.25">
      <c r="A402">
        <v>401</v>
      </c>
      <c r="B402" s="1">
        <v>68877.720439003897</v>
      </c>
      <c r="C402" s="8">
        <v>1135.9081048845946</v>
      </c>
      <c r="D402" s="9">
        <v>7.7990638580566642</v>
      </c>
      <c r="E402" s="1">
        <v>12000</v>
      </c>
    </row>
    <row r="403" spans="1:5" x14ac:dyDescent="0.25">
      <c r="A403">
        <v>402</v>
      </c>
      <c r="B403" s="1">
        <v>61156.201788169739</v>
      </c>
      <c r="C403" s="8">
        <v>1036.8102988341482</v>
      </c>
      <c r="D403" s="9">
        <v>8.4410926758434375</v>
      </c>
      <c r="E403" s="1">
        <v>12000</v>
      </c>
    </row>
    <row r="404" spans="1:5" x14ac:dyDescent="0.25">
      <c r="A404">
        <v>403</v>
      </c>
      <c r="B404" s="1">
        <v>35838.484231320348</v>
      </c>
      <c r="C404" s="8">
        <v>671.3842877689392</v>
      </c>
      <c r="D404" s="9">
        <v>7.7464942167603335</v>
      </c>
      <c r="E404" s="1">
        <v>12000</v>
      </c>
    </row>
    <row r="405" spans="1:5" x14ac:dyDescent="0.25">
      <c r="A405">
        <v>404</v>
      </c>
      <c r="B405" s="1">
        <v>55074.186054878533</v>
      </c>
      <c r="C405" s="8">
        <v>935.54436104783872</v>
      </c>
      <c r="D405" s="9">
        <v>7.3046439617749774</v>
      </c>
      <c r="E405" s="1">
        <v>12000</v>
      </c>
    </row>
    <row r="406" spans="1:5" x14ac:dyDescent="0.25">
      <c r="A406">
        <v>405</v>
      </c>
      <c r="B406" s="1">
        <v>75647.557751775807</v>
      </c>
      <c r="C406" s="8">
        <v>1243.7720947113405</v>
      </c>
      <c r="D406" s="9">
        <v>10.138865298587334</v>
      </c>
      <c r="E406" s="1">
        <v>10000</v>
      </c>
    </row>
    <row r="407" spans="1:5" x14ac:dyDescent="0.25">
      <c r="A407">
        <v>406</v>
      </c>
      <c r="B407" s="1">
        <v>53921.367604791041</v>
      </c>
      <c r="C407" s="8">
        <v>928.93110947274329</v>
      </c>
      <c r="D407" s="9">
        <v>8.0352460666241576</v>
      </c>
      <c r="E407" s="1">
        <v>12000</v>
      </c>
    </row>
    <row r="408" spans="1:5" x14ac:dyDescent="0.25">
      <c r="A408">
        <v>407</v>
      </c>
      <c r="B408" s="1">
        <v>67799.237192318033</v>
      </c>
      <c r="C408" s="8">
        <v>1145.726668719677</v>
      </c>
      <c r="D408" s="9">
        <v>6.7321201881036163</v>
      </c>
      <c r="E408" s="1">
        <v>15000</v>
      </c>
    </row>
    <row r="409" spans="1:5" x14ac:dyDescent="0.25">
      <c r="A409">
        <v>408</v>
      </c>
      <c r="B409" s="1">
        <v>65555.505395101864</v>
      </c>
      <c r="C409" s="8">
        <v>1049.1702136014273</v>
      </c>
      <c r="D409" s="9">
        <v>6.9854646885687348</v>
      </c>
      <c r="E409" s="1">
        <v>10000</v>
      </c>
    </row>
    <row r="410" spans="1:5" x14ac:dyDescent="0.25">
      <c r="A410">
        <v>409</v>
      </c>
      <c r="B410" s="1">
        <v>56540.400339072075</v>
      </c>
      <c r="C410" s="8">
        <v>947.18531120787497</v>
      </c>
      <c r="D410" s="9">
        <v>8.7493325205623584</v>
      </c>
      <c r="E410" s="1">
        <v>10000</v>
      </c>
    </row>
    <row r="411" spans="1:5" x14ac:dyDescent="0.25">
      <c r="A411">
        <v>410</v>
      </c>
      <c r="B411" s="1">
        <v>52659.236730512443</v>
      </c>
      <c r="C411" s="8">
        <v>906.46912275412956</v>
      </c>
      <c r="D411" s="9">
        <v>7.6691238483027817</v>
      </c>
      <c r="E411" s="1">
        <v>12000</v>
      </c>
    </row>
    <row r="412" spans="1:5" x14ac:dyDescent="0.25">
      <c r="A412">
        <v>411</v>
      </c>
      <c r="B412" s="1">
        <v>48188.852061894737</v>
      </c>
      <c r="C412" s="8">
        <v>859.6313265329386</v>
      </c>
      <c r="D412" s="9">
        <v>8.9829471028607646</v>
      </c>
      <c r="E412" s="1">
        <v>12000</v>
      </c>
    </row>
    <row r="413" spans="1:5" x14ac:dyDescent="0.25">
      <c r="A413">
        <v>412</v>
      </c>
      <c r="B413" s="1">
        <v>75899.321672168779</v>
      </c>
      <c r="C413" s="8">
        <v>1246.1034907491464</v>
      </c>
      <c r="D413" s="9">
        <v>8.4606568999140883</v>
      </c>
      <c r="E413" s="1">
        <v>12000</v>
      </c>
    </row>
    <row r="414" spans="1:5" x14ac:dyDescent="0.25">
      <c r="A414">
        <v>413</v>
      </c>
      <c r="B414" s="1">
        <v>71626.401854229625</v>
      </c>
      <c r="C414" s="8">
        <v>1186.3612070056181</v>
      </c>
      <c r="D414" s="9">
        <v>8.5101682688166278</v>
      </c>
      <c r="E414" s="1">
        <v>12000</v>
      </c>
    </row>
    <row r="415" spans="1:5" x14ac:dyDescent="0.25">
      <c r="A415">
        <v>414</v>
      </c>
      <c r="B415" s="1">
        <v>46538.647991260877</v>
      </c>
      <c r="C415" s="8">
        <v>833.34689892698634</v>
      </c>
      <c r="D415" s="9">
        <v>8.7547659124489741</v>
      </c>
      <c r="E415" s="1">
        <v>12000</v>
      </c>
    </row>
    <row r="416" spans="1:5" x14ac:dyDescent="0.25">
      <c r="A416">
        <v>415</v>
      </c>
      <c r="B416" s="1">
        <v>40291.687168439734</v>
      </c>
      <c r="C416" s="8">
        <v>740.25028598537062</v>
      </c>
      <c r="D416" s="9">
        <v>8.359450231305745</v>
      </c>
      <c r="E416" s="1">
        <v>12000</v>
      </c>
    </row>
    <row r="417" spans="1:5" x14ac:dyDescent="0.25">
      <c r="A417">
        <v>416</v>
      </c>
      <c r="B417" s="1">
        <v>48436.590474153236</v>
      </c>
      <c r="C417" s="8">
        <v>829.54713206615725</v>
      </c>
      <c r="D417" s="9">
        <v>6.1450793595976752</v>
      </c>
      <c r="E417" s="1">
        <v>12000</v>
      </c>
    </row>
    <row r="418" spans="1:5" x14ac:dyDescent="0.25">
      <c r="A418">
        <v>417</v>
      </c>
      <c r="B418" s="1">
        <v>67250.679650472986</v>
      </c>
      <c r="C418" s="8">
        <v>1089.5391517391054</v>
      </c>
      <c r="D418" s="9">
        <v>8.0978396442508274</v>
      </c>
      <c r="E418" s="1">
        <v>10000</v>
      </c>
    </row>
    <row r="419" spans="1:5" x14ac:dyDescent="0.25">
      <c r="A419">
        <v>418</v>
      </c>
      <c r="B419" s="1">
        <v>60821.117127350124</v>
      </c>
      <c r="C419" s="8">
        <v>1073.0485701182283</v>
      </c>
      <c r="D419" s="9">
        <v>8.3404611507975162</v>
      </c>
      <c r="E419" s="1">
        <v>15000</v>
      </c>
    </row>
    <row r="420" spans="1:5" x14ac:dyDescent="0.25">
      <c r="A420">
        <v>419</v>
      </c>
      <c r="B420" s="1">
        <v>56396.113661564523</v>
      </c>
      <c r="C420" s="8">
        <v>940.3042925185199</v>
      </c>
      <c r="D420" s="9">
        <v>8.3886945004488531</v>
      </c>
      <c r="E420" s="1">
        <v>10000</v>
      </c>
    </row>
    <row r="421" spans="1:5" x14ac:dyDescent="0.25">
      <c r="A421">
        <v>420</v>
      </c>
      <c r="B421" s="1">
        <v>50451.902349108292</v>
      </c>
      <c r="C421" s="8">
        <v>862.34383213012529</v>
      </c>
      <c r="D421" s="9">
        <v>8.8981449200111413</v>
      </c>
      <c r="E421" s="1">
        <v>10000</v>
      </c>
    </row>
    <row r="422" spans="1:5" x14ac:dyDescent="0.25">
      <c r="A422">
        <v>421</v>
      </c>
      <c r="B422" s="1">
        <v>67544.341388773042</v>
      </c>
      <c r="C422" s="8">
        <v>1119.1693224750404</v>
      </c>
      <c r="D422" s="9">
        <v>9.7125920702652042</v>
      </c>
      <c r="E422" s="1">
        <v>10000</v>
      </c>
    </row>
    <row r="423" spans="1:5" x14ac:dyDescent="0.25">
      <c r="A423">
        <v>422</v>
      </c>
      <c r="B423" s="1">
        <v>55862.517415975701</v>
      </c>
      <c r="C423" s="8">
        <v>976.59995746708501</v>
      </c>
      <c r="D423" s="9">
        <v>6.4395653264565933</v>
      </c>
      <c r="E423" s="1">
        <v>15000</v>
      </c>
    </row>
    <row r="424" spans="1:5" x14ac:dyDescent="0.25">
      <c r="A424">
        <v>423</v>
      </c>
      <c r="B424" s="1">
        <v>62695.183008269567</v>
      </c>
      <c r="C424" s="8">
        <v>1055.160271964196</v>
      </c>
      <c r="D424" s="9">
        <v>8.2096328937561189</v>
      </c>
      <c r="E424" s="1">
        <v>12000</v>
      </c>
    </row>
    <row r="425" spans="1:5" x14ac:dyDescent="0.25">
      <c r="A425">
        <v>424</v>
      </c>
      <c r="B425" s="1">
        <v>71346.746216186992</v>
      </c>
      <c r="C425" s="8">
        <v>1203.2354157520199</v>
      </c>
      <c r="D425" s="9">
        <v>9.7311394552865433</v>
      </c>
      <c r="E425" s="1">
        <v>12000</v>
      </c>
    </row>
    <row r="426" spans="1:5" x14ac:dyDescent="0.25">
      <c r="A426">
        <v>425</v>
      </c>
      <c r="B426" s="1">
        <v>56472.590052454194</v>
      </c>
      <c r="C426" s="8">
        <v>943.92909898684411</v>
      </c>
      <c r="D426" s="9">
        <v>6.4600283793046565</v>
      </c>
      <c r="E426" s="1">
        <v>12000</v>
      </c>
    </row>
    <row r="427" spans="1:5" x14ac:dyDescent="0.25">
      <c r="A427">
        <v>426</v>
      </c>
      <c r="B427" s="1">
        <v>68313.029392095457</v>
      </c>
      <c r="C427" s="8">
        <v>1105.7312811834404</v>
      </c>
      <c r="D427" s="9">
        <v>8.1753514395661266</v>
      </c>
      <c r="E427" s="1">
        <v>10000</v>
      </c>
    </row>
    <row r="428" spans="1:5" x14ac:dyDescent="0.25">
      <c r="A428">
        <v>427</v>
      </c>
      <c r="B428" s="1">
        <v>52468.081777436011</v>
      </c>
      <c r="C428" s="8">
        <v>943.55107286452585</v>
      </c>
      <c r="D428" s="9">
        <v>10.675047984718603</v>
      </c>
      <c r="E428" s="1">
        <v>12000</v>
      </c>
    </row>
    <row r="429" spans="1:5" x14ac:dyDescent="0.25">
      <c r="A429">
        <v>428</v>
      </c>
      <c r="B429" s="1">
        <v>64902.17719560655</v>
      </c>
      <c r="C429" s="8">
        <v>1160.8988688640779</v>
      </c>
      <c r="D429" s="9">
        <v>10.172146567952453</v>
      </c>
      <c r="E429" s="1">
        <v>15000</v>
      </c>
    </row>
    <row r="430" spans="1:5" x14ac:dyDescent="0.25">
      <c r="A430">
        <v>429</v>
      </c>
      <c r="B430" s="1">
        <v>64981.700728111726</v>
      </c>
      <c r="C430" s="8">
        <v>1075.8019337726741</v>
      </c>
      <c r="D430" s="9">
        <v>7.4424964192538798</v>
      </c>
      <c r="E430" s="1">
        <v>12000</v>
      </c>
    </row>
    <row r="431" spans="1:5" x14ac:dyDescent="0.25">
      <c r="A431">
        <v>430</v>
      </c>
      <c r="B431" s="1">
        <v>55870.458465239557</v>
      </c>
      <c r="C431" s="8">
        <v>929.64179987413786</v>
      </c>
      <c r="D431" s="9">
        <v>8.1442591392108117</v>
      </c>
      <c r="E431" s="1">
        <v>10000</v>
      </c>
    </row>
    <row r="432" spans="1:5" x14ac:dyDescent="0.25">
      <c r="A432">
        <v>431</v>
      </c>
      <c r="B432" s="1">
        <v>77000.205917882675</v>
      </c>
      <c r="C432" s="8">
        <v>1249.8051482462845</v>
      </c>
      <c r="D432" s="9">
        <v>9.3889842028890786</v>
      </c>
      <c r="E432" s="1">
        <v>10000</v>
      </c>
    </row>
    <row r="433" spans="1:5" x14ac:dyDescent="0.25">
      <c r="A433">
        <v>432</v>
      </c>
      <c r="B433" s="1">
        <v>66184.012314931722</v>
      </c>
      <c r="C433" s="8">
        <v>1093.5020098403686</v>
      </c>
      <c r="D433" s="9">
        <v>7.5012632703389706</v>
      </c>
      <c r="E433" s="1">
        <v>12000</v>
      </c>
    </row>
    <row r="434" spans="1:5" x14ac:dyDescent="0.25">
      <c r="A434">
        <v>433</v>
      </c>
      <c r="B434" s="1">
        <v>42696.644977170617</v>
      </c>
      <c r="C434" s="8">
        <v>738.3377841458763</v>
      </c>
      <c r="D434" s="9">
        <v>7.627999123556795</v>
      </c>
      <c r="E434" s="1">
        <v>10000</v>
      </c>
    </row>
    <row r="435" spans="1:5" x14ac:dyDescent="0.25">
      <c r="A435">
        <v>434</v>
      </c>
      <c r="B435" s="1">
        <v>58718.063211155444</v>
      </c>
      <c r="C435" s="8">
        <v>956.46854159899408</v>
      </c>
      <c r="D435" s="9">
        <v>7.1543927244332126</v>
      </c>
      <c r="E435" s="1">
        <v>10000</v>
      </c>
    </row>
    <row r="436" spans="1:5" x14ac:dyDescent="0.25">
      <c r="A436">
        <v>435</v>
      </c>
      <c r="B436" s="1">
        <v>28082.994598718898</v>
      </c>
      <c r="C436" s="8">
        <v>557.34245649997786</v>
      </c>
      <c r="D436" s="9">
        <v>7.0819285678795367</v>
      </c>
      <c r="E436" s="1">
        <v>12000</v>
      </c>
    </row>
    <row r="437" spans="1:5" x14ac:dyDescent="0.25">
      <c r="A437">
        <v>436</v>
      </c>
      <c r="B437" s="1">
        <v>55269.508062158959</v>
      </c>
      <c r="C437" s="8">
        <v>941.40060422059798</v>
      </c>
      <c r="D437" s="9">
        <v>7.5431645565465129</v>
      </c>
      <c r="E437" s="1">
        <v>12000</v>
      </c>
    </row>
    <row r="438" spans="1:5" x14ac:dyDescent="0.25">
      <c r="A438">
        <v>437</v>
      </c>
      <c r="B438" s="1">
        <v>40354.307916556194</v>
      </c>
      <c r="C438" s="8">
        <v>741.41674239737392</v>
      </c>
      <c r="D438" s="9">
        <v>8.3861266913553436</v>
      </c>
      <c r="E438" s="1">
        <v>12000</v>
      </c>
    </row>
    <row r="439" spans="1:5" x14ac:dyDescent="0.25">
      <c r="A439">
        <v>438</v>
      </c>
      <c r="B439" s="1">
        <v>59359.336731439907</v>
      </c>
      <c r="C439" s="8">
        <v>999.32394608191601</v>
      </c>
      <c r="D439" s="9">
        <v>7.5923878726003444</v>
      </c>
      <c r="E439" s="1">
        <v>12000</v>
      </c>
    </row>
    <row r="440" spans="1:5" x14ac:dyDescent="0.25">
      <c r="A440">
        <v>439</v>
      </c>
      <c r="B440" s="1">
        <v>46639.027754029914</v>
      </c>
      <c r="C440" s="8">
        <v>866.22385733748001</v>
      </c>
      <c r="D440" s="9">
        <v>7.8416877093522386</v>
      </c>
      <c r="E440" s="1">
        <v>15000</v>
      </c>
    </row>
    <row r="441" spans="1:5" x14ac:dyDescent="0.25">
      <c r="A441">
        <v>440</v>
      </c>
      <c r="B441" s="1">
        <v>73470.503396791115</v>
      </c>
      <c r="C441" s="8">
        <v>1198.9640358840818</v>
      </c>
      <c r="D441" s="9">
        <v>7.7130382240634869</v>
      </c>
      <c r="E441" s="1">
        <v>12000</v>
      </c>
    </row>
    <row r="442" spans="1:5" x14ac:dyDescent="0.25">
      <c r="A442">
        <v>441</v>
      </c>
      <c r="B442" s="1">
        <v>47803.909799552057</v>
      </c>
      <c r="C442" s="8">
        <v>877.96015023380892</v>
      </c>
      <c r="D442" s="9">
        <v>7.4661043182577309</v>
      </c>
      <c r="E442" s="1">
        <v>15000</v>
      </c>
    </row>
    <row r="443" spans="1:5" x14ac:dyDescent="0.25">
      <c r="A443">
        <v>442</v>
      </c>
      <c r="B443" s="1">
        <v>57900.156022365656</v>
      </c>
      <c r="C443" s="8">
        <v>1009.3416389572485</v>
      </c>
      <c r="D443" s="9">
        <v>9.7467825318496129</v>
      </c>
      <c r="E443" s="1">
        <v>12000</v>
      </c>
    </row>
    <row r="444" spans="1:5" x14ac:dyDescent="0.25">
      <c r="A444">
        <v>443</v>
      </c>
      <c r="B444" s="1">
        <v>38086.709644038412</v>
      </c>
      <c r="C444" s="8">
        <v>715.56183821421632</v>
      </c>
      <c r="D444" s="9">
        <v>9.0036601042940827</v>
      </c>
      <c r="E444" s="1">
        <v>12000</v>
      </c>
    </row>
    <row r="445" spans="1:5" x14ac:dyDescent="0.25">
      <c r="A445">
        <v>444</v>
      </c>
      <c r="B445" s="1">
        <v>56172.645761213207</v>
      </c>
      <c r="C445" s="8">
        <v>940.35867112663323</v>
      </c>
      <c r="D445" s="9">
        <v>8.630418910337152</v>
      </c>
      <c r="E445" s="1">
        <v>10000</v>
      </c>
    </row>
    <row r="446" spans="1:5" x14ac:dyDescent="0.25">
      <c r="A446">
        <v>445</v>
      </c>
      <c r="B446" s="1">
        <v>78983.944807849184</v>
      </c>
      <c r="C446" s="8">
        <v>1282.8215673237162</v>
      </c>
      <c r="D446" s="9">
        <v>9.6341995843648309</v>
      </c>
      <c r="E446" s="1">
        <v>10000</v>
      </c>
    </row>
    <row r="447" spans="1:5" x14ac:dyDescent="0.25">
      <c r="A447">
        <v>446</v>
      </c>
      <c r="B447" s="1">
        <v>45943.793313152688</v>
      </c>
      <c r="C447" s="8">
        <v>779.44468403700807</v>
      </c>
      <c r="D447" s="9">
        <v>7.2260890876812027</v>
      </c>
      <c r="E447" s="1">
        <v>10000</v>
      </c>
    </row>
    <row r="448" spans="1:5" x14ac:dyDescent="0.25">
      <c r="A448">
        <v>447</v>
      </c>
      <c r="B448" s="1">
        <v>47709.796025571246</v>
      </c>
      <c r="C448" s="8">
        <v>817.61248594394249</v>
      </c>
      <c r="D448" s="9">
        <v>8.4166894247650141</v>
      </c>
      <c r="E448" s="1">
        <v>10000</v>
      </c>
    </row>
    <row r="449" spans="1:5" x14ac:dyDescent="0.25">
      <c r="A449">
        <v>448</v>
      </c>
      <c r="B449" s="1">
        <v>57026.413246558615</v>
      </c>
      <c r="C449" s="8">
        <v>976.49048888596769</v>
      </c>
      <c r="D449" s="9">
        <v>8.3117403270280441</v>
      </c>
      <c r="E449" s="1">
        <v>12000</v>
      </c>
    </row>
    <row r="450" spans="1:5" x14ac:dyDescent="0.25">
      <c r="A450">
        <v>449</v>
      </c>
      <c r="B450" s="1">
        <v>39879.650376120662</v>
      </c>
      <c r="C450" s="8">
        <v>702.03227407280804</v>
      </c>
      <c r="D450" s="9">
        <v>7.949633488007386</v>
      </c>
      <c r="E450" s="1">
        <v>10000</v>
      </c>
    </row>
    <row r="451" spans="1:5" x14ac:dyDescent="0.25">
      <c r="A451">
        <v>450</v>
      </c>
      <c r="B451" s="1">
        <v>43063.130258236662</v>
      </c>
      <c r="C451" s="8">
        <v>826.30258700490913</v>
      </c>
      <c r="D451" s="9">
        <v>8.7313948045382226</v>
      </c>
      <c r="E451" s="1">
        <v>15000</v>
      </c>
    </row>
    <row r="452" spans="1:5" x14ac:dyDescent="0.25">
      <c r="A452">
        <v>451</v>
      </c>
      <c r="B452" s="1">
        <v>55654.381185641032</v>
      </c>
      <c r="C452" s="8">
        <v>917.55372952949972</v>
      </c>
      <c r="D452" s="9">
        <v>7.4462815934418716</v>
      </c>
      <c r="E452" s="1">
        <v>10000</v>
      </c>
    </row>
    <row r="453" spans="1:5" x14ac:dyDescent="0.25">
      <c r="A453">
        <v>452</v>
      </c>
      <c r="B453" s="1">
        <v>42067.124896791531</v>
      </c>
      <c r="C453" s="8">
        <v>778.1637439223083</v>
      </c>
      <c r="D453" s="9">
        <v>9.5196042361624365</v>
      </c>
      <c r="E453" s="1">
        <v>12000</v>
      </c>
    </row>
    <row r="454" spans="1:5" x14ac:dyDescent="0.25">
      <c r="A454">
        <v>453</v>
      </c>
      <c r="B454" s="1">
        <v>57728.59721410113</v>
      </c>
      <c r="C454" s="8">
        <v>1055.6845617204187</v>
      </c>
      <c r="D454" s="9">
        <v>10.107643465414117</v>
      </c>
      <c r="E454" s="1">
        <v>15000</v>
      </c>
    </row>
    <row r="455" spans="1:5" x14ac:dyDescent="0.25">
      <c r="A455">
        <v>454</v>
      </c>
      <c r="B455" s="1">
        <v>31547.736743940586</v>
      </c>
      <c r="C455" s="8">
        <v>608.52644036514425</v>
      </c>
      <c r="D455" s="9">
        <v>7.4373958873341541</v>
      </c>
      <c r="E455" s="1">
        <v>12000</v>
      </c>
    </row>
    <row r="456" spans="1:5" x14ac:dyDescent="0.25">
      <c r="A456">
        <v>455</v>
      </c>
      <c r="B456" s="1">
        <v>48943.704890505607</v>
      </c>
      <c r="C456" s="8">
        <v>831.0048079572299</v>
      </c>
      <c r="D456" s="9">
        <v>8.0693575703844562</v>
      </c>
      <c r="E456" s="1">
        <v>10000</v>
      </c>
    </row>
    <row r="457" spans="1:5" x14ac:dyDescent="0.25">
      <c r="A457">
        <v>456</v>
      </c>
      <c r="B457" s="1">
        <v>43185.94295838564</v>
      </c>
      <c r="C457" s="8">
        <v>812.96686964716866</v>
      </c>
      <c r="D457" s="9">
        <v>7.4276578409171776</v>
      </c>
      <c r="E457" s="1">
        <v>15000</v>
      </c>
    </row>
    <row r="458" spans="1:5" x14ac:dyDescent="0.25">
      <c r="A458">
        <v>457</v>
      </c>
      <c r="B458" s="1">
        <v>65457.347474771304</v>
      </c>
      <c r="C458" s="8">
        <v>1042.8937726782544</v>
      </c>
      <c r="D458" s="9">
        <v>6.6461807984629493</v>
      </c>
      <c r="E458" s="1">
        <v>10000</v>
      </c>
    </row>
    <row r="459" spans="1:5" x14ac:dyDescent="0.25">
      <c r="A459">
        <v>458</v>
      </c>
      <c r="B459" s="1">
        <v>55019.451272359205</v>
      </c>
      <c r="C459" s="8">
        <v>987.44885442114764</v>
      </c>
      <c r="D459" s="9">
        <v>8.0905539473177939</v>
      </c>
      <c r="E459" s="1">
        <v>15000</v>
      </c>
    </row>
    <row r="460" spans="1:5" x14ac:dyDescent="0.25">
      <c r="A460">
        <v>459</v>
      </c>
      <c r="B460" s="1">
        <v>38939.241763440004</v>
      </c>
      <c r="C460" s="8">
        <v>724.34477736729536</v>
      </c>
      <c r="D460" s="9">
        <v>8.6754206628177197</v>
      </c>
      <c r="E460" s="1">
        <v>12000</v>
      </c>
    </row>
    <row r="461" spans="1:5" x14ac:dyDescent="0.25">
      <c r="A461">
        <v>460</v>
      </c>
      <c r="B461" s="1">
        <v>76258.873836684274</v>
      </c>
      <c r="C461" s="8">
        <v>1228.4899809244484</v>
      </c>
      <c r="D461" s="9">
        <v>8.7846338382232592</v>
      </c>
      <c r="E461" s="1">
        <v>10000</v>
      </c>
    </row>
    <row r="462" spans="1:5" x14ac:dyDescent="0.25">
      <c r="A462">
        <v>461</v>
      </c>
      <c r="B462" s="1">
        <v>51205.651204538794</v>
      </c>
      <c r="C462" s="8">
        <v>861.32156246131467</v>
      </c>
      <c r="D462" s="9">
        <v>7.9398363258927711</v>
      </c>
      <c r="E462" s="1">
        <v>10000</v>
      </c>
    </row>
    <row r="463" spans="1:5" x14ac:dyDescent="0.25">
      <c r="A463">
        <v>462</v>
      </c>
      <c r="B463" s="1">
        <v>53352.264334227482</v>
      </c>
      <c r="C463" s="8">
        <v>919.50441580357005</v>
      </c>
      <c r="D463" s="9">
        <v>7.926644384719939</v>
      </c>
      <c r="E463" s="1">
        <v>12000</v>
      </c>
    </row>
    <row r="464" spans="1:5" x14ac:dyDescent="0.25">
      <c r="A464">
        <v>463</v>
      </c>
      <c r="B464" s="1">
        <v>45553.931592155903</v>
      </c>
      <c r="C464" s="8">
        <v>864.55792556458948</v>
      </c>
      <c r="D464" s="9">
        <v>8.9596593801255544</v>
      </c>
      <c r="E464" s="1">
        <v>15000</v>
      </c>
    </row>
    <row r="465" spans="1:5" x14ac:dyDescent="0.25">
      <c r="A465">
        <v>464</v>
      </c>
      <c r="B465" s="1">
        <v>42990.638119105206</v>
      </c>
      <c r="C465" s="8">
        <v>811.95740805282435</v>
      </c>
      <c r="D465" s="9">
        <v>7.5792117370121321</v>
      </c>
      <c r="E465" s="1">
        <v>15000</v>
      </c>
    </row>
    <row r="466" spans="1:5" x14ac:dyDescent="0.25">
      <c r="A466">
        <v>465</v>
      </c>
      <c r="B466" s="1">
        <v>70951.549276339705</v>
      </c>
      <c r="C466" s="8">
        <v>1162.9866266359029</v>
      </c>
      <c r="D466" s="9">
        <v>7.6736860282836137</v>
      </c>
      <c r="E466" s="1">
        <v>12000</v>
      </c>
    </row>
    <row r="467" spans="1:5" x14ac:dyDescent="0.25">
      <c r="A467">
        <v>466</v>
      </c>
      <c r="B467" s="1">
        <v>60295.504570641162</v>
      </c>
      <c r="C467" s="8">
        <v>975.18229433904764</v>
      </c>
      <c r="D467" s="9">
        <v>6.9155241243530083</v>
      </c>
      <c r="E467" s="1">
        <v>10000</v>
      </c>
    </row>
    <row r="468" spans="1:5" x14ac:dyDescent="0.25">
      <c r="A468">
        <v>467</v>
      </c>
      <c r="B468" s="1">
        <v>59908.63201652265</v>
      </c>
      <c r="C468" s="8">
        <v>998.39083159600796</v>
      </c>
      <c r="D468" s="9">
        <v>6.9754683828867652</v>
      </c>
      <c r="E468" s="1">
        <v>12000</v>
      </c>
    </row>
    <row r="469" spans="1:5" x14ac:dyDescent="0.25">
      <c r="A469">
        <v>468</v>
      </c>
      <c r="B469" s="1">
        <v>62731.148033872669</v>
      </c>
      <c r="C469" s="8">
        <v>1060.4809159999795</v>
      </c>
      <c r="D469" s="9">
        <v>8.5308883862327693</v>
      </c>
      <c r="E469" s="1">
        <v>12000</v>
      </c>
    </row>
    <row r="470" spans="1:5" x14ac:dyDescent="0.25">
      <c r="A470">
        <v>469</v>
      </c>
      <c r="B470" s="1">
        <v>50428.045565893728</v>
      </c>
      <c r="C470" s="8">
        <v>878.99138904095139</v>
      </c>
      <c r="D470" s="9">
        <v>7.9776369322484104</v>
      </c>
      <c r="E470" s="1">
        <v>12000</v>
      </c>
    </row>
    <row r="471" spans="1:5" x14ac:dyDescent="0.25">
      <c r="A471">
        <v>470</v>
      </c>
      <c r="B471" s="1">
        <v>49632.345590539458</v>
      </c>
      <c r="C471" s="8">
        <v>860.95294934379331</v>
      </c>
      <c r="D471" s="9">
        <v>7.4138051475231102</v>
      </c>
      <c r="E471" s="1">
        <v>12000</v>
      </c>
    </row>
    <row r="472" spans="1:5" x14ac:dyDescent="0.25">
      <c r="A472">
        <v>471</v>
      </c>
      <c r="B472" s="1">
        <v>66723.396061331892</v>
      </c>
      <c r="C472" s="8">
        <v>1095.5846148481783</v>
      </c>
      <c r="D472" s="9">
        <v>7.1448507085497246</v>
      </c>
      <c r="E472" s="1">
        <v>12000</v>
      </c>
    </row>
    <row r="473" spans="1:5" x14ac:dyDescent="0.25">
      <c r="A473">
        <v>472</v>
      </c>
      <c r="B473" s="1">
        <v>69099.188220207187</v>
      </c>
      <c r="C473" s="8">
        <v>1099.9464112506241</v>
      </c>
      <c r="D473" s="9">
        <v>7.0881437394095554</v>
      </c>
      <c r="E473" s="1">
        <v>10000</v>
      </c>
    </row>
    <row r="474" spans="1:5" x14ac:dyDescent="0.25">
      <c r="A474">
        <v>473</v>
      </c>
      <c r="B474" s="1">
        <v>36450.119484133196</v>
      </c>
      <c r="C474" s="8">
        <v>723.39838558265683</v>
      </c>
      <c r="D474" s="9">
        <v>7.8771989134410152</v>
      </c>
      <c r="E474" s="1">
        <v>15000</v>
      </c>
    </row>
    <row r="475" spans="1:5" x14ac:dyDescent="0.25">
      <c r="A475">
        <v>474</v>
      </c>
      <c r="B475" s="1">
        <v>44984.783144928922</v>
      </c>
      <c r="C475" s="8">
        <v>768.12162224047165</v>
      </c>
      <c r="D475" s="9">
        <v>7.4165663966752255</v>
      </c>
      <c r="E475" s="1">
        <v>10000</v>
      </c>
    </row>
    <row r="476" spans="1:5" x14ac:dyDescent="0.25">
      <c r="A476">
        <v>475</v>
      </c>
      <c r="B476" s="1">
        <v>57295.225340687466</v>
      </c>
      <c r="C476" s="8">
        <v>965.92815643292101</v>
      </c>
      <c r="D476" s="9">
        <v>7.2604768489325302</v>
      </c>
      <c r="E476" s="1">
        <v>12000</v>
      </c>
    </row>
    <row r="477" spans="1:5" x14ac:dyDescent="0.25">
      <c r="A477">
        <v>476</v>
      </c>
      <c r="B477" s="1">
        <v>51683.134613730763</v>
      </c>
      <c r="C477" s="8">
        <v>890.11954427783269</v>
      </c>
      <c r="D477" s="9">
        <v>7.4555259761228516</v>
      </c>
      <c r="E477" s="1">
        <v>12000</v>
      </c>
    </row>
    <row r="478" spans="1:5" x14ac:dyDescent="0.25">
      <c r="A478">
        <v>477</v>
      </c>
      <c r="B478" s="1">
        <v>56502.89131061353</v>
      </c>
      <c r="C478" s="8">
        <v>941.93980317793807</v>
      </c>
      <c r="D478" s="9">
        <v>8.3979391398000764</v>
      </c>
      <c r="E478" s="1">
        <v>10000</v>
      </c>
    </row>
    <row r="479" spans="1:5" x14ac:dyDescent="0.25">
      <c r="A479">
        <v>478</v>
      </c>
      <c r="B479" s="1">
        <v>61705.514365686118</v>
      </c>
      <c r="C479" s="8">
        <v>1023.9935571051527</v>
      </c>
      <c r="D479" s="9">
        <v>7.0215057465274811</v>
      </c>
      <c r="E479" s="1">
        <v>12000</v>
      </c>
    </row>
    <row r="480" spans="1:5" x14ac:dyDescent="0.25">
      <c r="A480">
        <v>479</v>
      </c>
      <c r="B480" s="1">
        <v>80541.410418891493</v>
      </c>
      <c r="C480" s="8">
        <v>1335.9470753610062</v>
      </c>
      <c r="D480" s="9">
        <v>9.7297331416482216</v>
      </c>
      <c r="E480" s="1">
        <v>12000</v>
      </c>
    </row>
    <row r="481" spans="1:5" x14ac:dyDescent="0.25">
      <c r="A481">
        <v>480</v>
      </c>
      <c r="B481" s="1">
        <v>87219.143983254136</v>
      </c>
      <c r="C481" s="8">
        <v>1390.8577806279936</v>
      </c>
      <c r="D481" s="9">
        <v>7.6633433229563135</v>
      </c>
      <c r="E481" s="1">
        <v>12000</v>
      </c>
    </row>
    <row r="482" spans="1:5" x14ac:dyDescent="0.25">
      <c r="A482">
        <v>481</v>
      </c>
      <c r="B482" s="1">
        <v>51088.755830952614</v>
      </c>
      <c r="C482" s="8">
        <v>856.61188588040977</v>
      </c>
      <c r="D482" s="9">
        <v>7.6856079890057485</v>
      </c>
      <c r="E482" s="1">
        <v>10000</v>
      </c>
    </row>
    <row r="483" spans="1:5" x14ac:dyDescent="0.25">
      <c r="A483">
        <v>482</v>
      </c>
      <c r="B483" s="1">
        <v>60775.430017741601</v>
      </c>
      <c r="C483" s="8">
        <v>1071.7664094531949</v>
      </c>
      <c r="D483" s="9">
        <v>8.2985585763958465</v>
      </c>
      <c r="E483" s="1">
        <v>15000</v>
      </c>
    </row>
    <row r="484" spans="1:5" x14ac:dyDescent="0.25">
      <c r="A484">
        <v>483</v>
      </c>
      <c r="B484" s="1">
        <v>78747.085634686446</v>
      </c>
      <c r="C484" s="8">
        <v>1268.3229025291655</v>
      </c>
      <c r="D484" s="9">
        <v>7.4511180443659288</v>
      </c>
      <c r="E484" s="1">
        <v>12000</v>
      </c>
    </row>
    <row r="485" spans="1:5" x14ac:dyDescent="0.25">
      <c r="A485">
        <v>484</v>
      </c>
      <c r="B485" s="1">
        <v>59893.5691263349</v>
      </c>
      <c r="C485" s="8">
        <v>981.49537656869313</v>
      </c>
      <c r="D485" s="9">
        <v>7.7886924432769566</v>
      </c>
      <c r="E485" s="1">
        <v>10000</v>
      </c>
    </row>
    <row r="486" spans="1:5" x14ac:dyDescent="0.25">
      <c r="A486">
        <v>485</v>
      </c>
      <c r="B486" s="1">
        <v>49952.844355021269</v>
      </c>
      <c r="C486" s="8">
        <v>847.61815092556162</v>
      </c>
      <c r="D486" s="9">
        <v>8.2690413843127324</v>
      </c>
      <c r="E486" s="1">
        <v>10000</v>
      </c>
    </row>
    <row r="487" spans="1:5" x14ac:dyDescent="0.25">
      <c r="A487">
        <v>486</v>
      </c>
      <c r="B487" s="1">
        <v>67745.492159656307</v>
      </c>
      <c r="C487" s="8">
        <v>1092.4724128193391</v>
      </c>
      <c r="D487" s="9">
        <v>7.8352811042442418</v>
      </c>
      <c r="E487" s="1">
        <v>10000</v>
      </c>
    </row>
    <row r="488" spans="1:5" x14ac:dyDescent="0.25">
      <c r="A488">
        <v>487</v>
      </c>
      <c r="B488" s="1">
        <v>35929.806433107377</v>
      </c>
      <c r="C488" s="8">
        <v>652.82518543826484</v>
      </c>
      <c r="D488" s="9">
        <v>8.6445549932742498</v>
      </c>
      <c r="E488" s="1">
        <v>10000</v>
      </c>
    </row>
    <row r="489" spans="1:5" x14ac:dyDescent="0.25">
      <c r="A489">
        <v>488</v>
      </c>
      <c r="B489" s="1">
        <v>72475.783341348128</v>
      </c>
      <c r="C489" s="8">
        <v>1187.5791624204687</v>
      </c>
      <c r="D489" s="9">
        <v>7.8672401685008353</v>
      </c>
      <c r="E489" s="1">
        <v>12000</v>
      </c>
    </row>
    <row r="490" spans="1:5" x14ac:dyDescent="0.25">
      <c r="A490">
        <v>489</v>
      </c>
      <c r="B490" s="1">
        <v>53803.57725589232</v>
      </c>
      <c r="C490" s="8">
        <v>986.32216186672372</v>
      </c>
      <c r="D490" s="9">
        <v>9.2422880515287744</v>
      </c>
      <c r="E490" s="1">
        <v>15000</v>
      </c>
    </row>
    <row r="491" spans="1:5" x14ac:dyDescent="0.25">
      <c r="A491">
        <v>490</v>
      </c>
      <c r="B491" s="1">
        <v>68296.428781789844</v>
      </c>
      <c r="C491" s="8">
        <v>1152.0167601468124</v>
      </c>
      <c r="D491" s="9">
        <v>9.299252962641873</v>
      </c>
      <c r="E491" s="1">
        <v>12000</v>
      </c>
    </row>
    <row r="492" spans="1:5" x14ac:dyDescent="0.25">
      <c r="A492">
        <v>491</v>
      </c>
      <c r="B492" s="1">
        <v>55886.72249436086</v>
      </c>
      <c r="C492" s="8">
        <v>953.00345999984643</v>
      </c>
      <c r="D492" s="9">
        <v>9.8641308664593197</v>
      </c>
      <c r="E492" s="1">
        <v>10000</v>
      </c>
    </row>
    <row r="493" spans="1:5" x14ac:dyDescent="0.25">
      <c r="A493">
        <v>492</v>
      </c>
      <c r="B493" s="1">
        <v>56674.944562647172</v>
      </c>
      <c r="C493" s="8">
        <v>967.56643784657388</v>
      </c>
      <c r="D493" s="9">
        <v>10.090060636001761</v>
      </c>
      <c r="E493" s="1">
        <v>10000</v>
      </c>
    </row>
    <row r="494" spans="1:5" x14ac:dyDescent="0.25">
      <c r="A494">
        <v>493</v>
      </c>
      <c r="B494" s="1">
        <v>64195.06029149433</v>
      </c>
      <c r="C494" s="8">
        <v>1076.3519056016039</v>
      </c>
      <c r="D494" s="9">
        <v>10.068027189467761</v>
      </c>
      <c r="E494" s="1">
        <v>10000</v>
      </c>
    </row>
    <row r="495" spans="1:5" x14ac:dyDescent="0.25">
      <c r="A495">
        <v>494</v>
      </c>
      <c r="B495" s="1">
        <v>54720.07310402437</v>
      </c>
      <c r="C495" s="8">
        <v>958.36582894275443</v>
      </c>
      <c r="D495" s="9">
        <v>9.3814148114730802</v>
      </c>
      <c r="E495" s="1">
        <v>12000</v>
      </c>
    </row>
    <row r="496" spans="1:5" x14ac:dyDescent="0.25">
      <c r="A496">
        <v>495</v>
      </c>
      <c r="B496" s="1">
        <v>65241.424385730963</v>
      </c>
      <c r="C496" s="8">
        <v>1080.5684626238631</v>
      </c>
      <c r="D496" s="9">
        <v>7.5177875743556131</v>
      </c>
      <c r="E496" s="1">
        <v>12000</v>
      </c>
    </row>
    <row r="497" spans="1:5" x14ac:dyDescent="0.25">
      <c r="A497">
        <v>496</v>
      </c>
      <c r="B497" s="1">
        <v>57657.910498733254</v>
      </c>
      <c r="C497" s="8">
        <v>959.57750299322322</v>
      </c>
      <c r="D497" s="9">
        <v>6.4077286290597897</v>
      </c>
      <c r="E497" s="1">
        <v>12000</v>
      </c>
    </row>
    <row r="498" spans="1:5" x14ac:dyDescent="0.25">
      <c r="A498">
        <v>497</v>
      </c>
      <c r="B498" s="1">
        <v>44141.497214018731</v>
      </c>
      <c r="C498" s="8">
        <v>810.91828332219768</v>
      </c>
      <c r="D498" s="9">
        <v>9.7679967653259343</v>
      </c>
      <c r="E498" s="1">
        <v>12000</v>
      </c>
    </row>
    <row r="499" spans="1:5" x14ac:dyDescent="0.25">
      <c r="A499">
        <v>498</v>
      </c>
      <c r="B499" s="1">
        <v>46254.732403985545</v>
      </c>
      <c r="C499" s="8">
        <v>810.82008819180578</v>
      </c>
      <c r="D499" s="9">
        <v>7.153318778894211</v>
      </c>
      <c r="E499" s="1">
        <v>12000</v>
      </c>
    </row>
    <row r="500" spans="1:5" x14ac:dyDescent="0.25">
      <c r="A500">
        <v>499</v>
      </c>
      <c r="B500" s="1">
        <v>53436.942433013763</v>
      </c>
      <c r="C500" s="8">
        <v>923.47185373300556</v>
      </c>
      <c r="D500" s="9">
        <v>10.306035829268852</v>
      </c>
      <c r="E500" s="1">
        <v>10000</v>
      </c>
    </row>
    <row r="501" spans="1:5" x14ac:dyDescent="0.25">
      <c r="A501">
        <v>500</v>
      </c>
      <c r="B501" s="1">
        <v>63608.39762289483</v>
      </c>
      <c r="C501" s="8">
        <v>1057.0704425826257</v>
      </c>
      <c r="D501" s="9">
        <v>9.3656647109956079</v>
      </c>
      <c r="E501" s="1">
        <v>10000</v>
      </c>
    </row>
  </sheetData>
  <printOptions headings="1"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01"/>
  <sheetViews>
    <sheetView topLeftCell="Y1" workbookViewId="0">
      <selection activeCell="C1" sqref="C1"/>
    </sheetView>
  </sheetViews>
  <sheetFormatPr defaultRowHeight="15" x14ac:dyDescent="0.25"/>
  <cols>
    <col min="1" max="1" width="16.42578125" bestFit="1" customWidth="1"/>
    <col min="2" max="2" width="13.7109375" bestFit="1" customWidth="1"/>
    <col min="3" max="3" width="9.85546875" bestFit="1" customWidth="1"/>
    <col min="4" max="4" width="17" bestFit="1" customWidth="1"/>
    <col min="5" max="5" width="11" bestFit="1" customWidth="1"/>
    <col min="8" max="8" width="11.28515625" bestFit="1" customWidth="1"/>
    <col min="9" max="9" width="13.7109375" bestFit="1" customWidth="1"/>
    <col min="10" max="10" width="25.7109375" customWidth="1"/>
    <col min="11" max="11" width="13.5703125" bestFit="1" customWidth="1"/>
    <col min="12" max="12" width="7.5703125" customWidth="1"/>
    <col min="15" max="15" width="11.28515625" bestFit="1" customWidth="1"/>
    <col min="16" max="16" width="10.42578125" bestFit="1" customWidth="1"/>
    <col min="17" max="17" width="25.7109375" customWidth="1"/>
    <col min="18" max="18" width="13.5703125" bestFit="1" customWidth="1"/>
    <col min="19" max="19" width="6.5703125" customWidth="1"/>
    <col min="22" max="22" width="11.28515625" bestFit="1" customWidth="1"/>
    <col min="23" max="23" width="17" bestFit="1" customWidth="1"/>
    <col min="24" max="24" width="25.7109375" customWidth="1"/>
    <col min="25" max="25" width="13.5703125" bestFit="1" customWidth="1"/>
    <col min="26" max="26" width="6.5703125" customWidth="1"/>
    <col min="29" max="29" width="11.28515625" bestFit="1" customWidth="1"/>
    <col min="30" max="30" width="11" bestFit="1" customWidth="1"/>
    <col min="31" max="31" width="25.7109375" customWidth="1"/>
    <col min="32" max="32" width="13.5703125" bestFit="1" customWidth="1"/>
    <col min="33" max="33" width="7.5703125" customWidth="1"/>
    <col min="36" max="36" width="13.7109375" bestFit="1" customWidth="1"/>
    <col min="37" max="37" width="9.85546875" bestFit="1" customWidth="1"/>
    <col min="38" max="38" width="17" bestFit="1" customWidth="1"/>
    <col min="39" max="39" width="11" bestFit="1" customWidth="1"/>
    <col min="40" max="40" width="15.42578125" bestFit="1" customWidth="1"/>
  </cols>
  <sheetData>
    <row r="1" spans="1:40" x14ac:dyDescent="0.25">
      <c r="A1" t="s">
        <v>55</v>
      </c>
      <c r="H1" t="s">
        <v>55</v>
      </c>
      <c r="K1" t="s">
        <v>45</v>
      </c>
      <c r="L1" s="1">
        <v>58661.493986053712</v>
      </c>
      <c r="O1" t="s">
        <v>55</v>
      </c>
      <c r="R1" t="s">
        <v>45</v>
      </c>
      <c r="S1" s="8">
        <v>997.94105899561407</v>
      </c>
      <c r="V1" t="s">
        <v>55</v>
      </c>
      <c r="Y1" t="s">
        <v>45</v>
      </c>
      <c r="Z1" s="9">
        <v>8.2382354733955374</v>
      </c>
      <c r="AC1" t="s">
        <v>55</v>
      </c>
      <c r="AF1" t="s">
        <v>45</v>
      </c>
      <c r="AG1" s="1">
        <v>11948</v>
      </c>
      <c r="AJ1" s="10" t="s">
        <v>15</v>
      </c>
      <c r="AK1" s="11" t="s">
        <v>4</v>
      </c>
      <c r="AL1" s="10" t="s">
        <v>7</v>
      </c>
      <c r="AM1" s="10" t="s">
        <v>10</v>
      </c>
      <c r="AN1" s="4" t="s">
        <v>62</v>
      </c>
    </row>
    <row r="2" spans="1:40" x14ac:dyDescent="0.25">
      <c r="H2" t="s">
        <v>23</v>
      </c>
      <c r="I2" s="13" t="s">
        <v>124</v>
      </c>
      <c r="K2" t="s">
        <v>46</v>
      </c>
      <c r="L2" s="1">
        <v>13662.446268042217</v>
      </c>
      <c r="O2" t="s">
        <v>23</v>
      </c>
      <c r="P2" s="13" t="s">
        <v>124</v>
      </c>
      <c r="R2" t="s">
        <v>46</v>
      </c>
      <c r="S2" s="8">
        <v>190.86342033816271</v>
      </c>
      <c r="V2" t="s">
        <v>23</v>
      </c>
      <c r="W2" s="13" t="s">
        <v>124</v>
      </c>
      <c r="Y2" t="s">
        <v>46</v>
      </c>
      <c r="Z2" s="9">
        <v>1.0090759918454755</v>
      </c>
      <c r="AC2" t="s">
        <v>23</v>
      </c>
      <c r="AD2" s="13" t="s">
        <v>124</v>
      </c>
      <c r="AF2" t="s">
        <v>46</v>
      </c>
      <c r="AG2" s="1">
        <v>1745.6777427587047</v>
      </c>
      <c r="AJ2" s="1">
        <v>26633.522325595914</v>
      </c>
      <c r="AK2" s="8">
        <v>538.99080180003625</v>
      </c>
      <c r="AL2" s="9">
        <v>6.4124617664148627</v>
      </c>
      <c r="AM2" s="1">
        <v>10000</v>
      </c>
      <c r="AN2">
        <v>5.0000000000000001E-3</v>
      </c>
    </row>
    <row r="3" spans="1:40" x14ac:dyDescent="0.25">
      <c r="B3" s="4" t="s">
        <v>15</v>
      </c>
      <c r="C3" s="4" t="s">
        <v>4</v>
      </c>
      <c r="D3" s="4" t="s">
        <v>7</v>
      </c>
      <c r="E3" s="4" t="s">
        <v>10</v>
      </c>
      <c r="H3" t="s">
        <v>24</v>
      </c>
      <c r="I3" s="13" t="s">
        <v>125</v>
      </c>
      <c r="K3" t="s">
        <v>47</v>
      </c>
      <c r="L3" s="1">
        <v>611.00317188561417</v>
      </c>
      <c r="O3" t="s">
        <v>24</v>
      </c>
      <c r="P3" s="13" t="s">
        <v>125</v>
      </c>
      <c r="R3" t="s">
        <v>47</v>
      </c>
      <c r="S3" s="8">
        <v>8.5356716458849533</v>
      </c>
      <c r="V3" t="s">
        <v>24</v>
      </c>
      <c r="W3" s="13" t="s">
        <v>125</v>
      </c>
      <c r="Y3" t="s">
        <v>47</v>
      </c>
      <c r="Z3" s="9">
        <v>4.5127250244590134E-2</v>
      </c>
      <c r="AC3" t="s">
        <v>24</v>
      </c>
      <c r="AD3" s="13" t="s">
        <v>125</v>
      </c>
      <c r="AF3" t="s">
        <v>47</v>
      </c>
      <c r="AG3" s="1">
        <v>78.06908199233709</v>
      </c>
      <c r="AJ3" s="1">
        <v>30399.98168625337</v>
      </c>
      <c r="AK3" s="8">
        <v>600.87972981068287</v>
      </c>
      <c r="AL3" s="9">
        <v>6.5977580750267029</v>
      </c>
      <c r="AM3" s="1">
        <v>10000</v>
      </c>
      <c r="AN3">
        <v>1.4999999999999999E-2</v>
      </c>
    </row>
    <row r="4" spans="1:40" x14ac:dyDescent="0.25">
      <c r="A4" t="s">
        <v>45</v>
      </c>
      <c r="B4" s="17">
        <v>58661.493986053712</v>
      </c>
      <c r="C4" s="18">
        <v>997.94105899561407</v>
      </c>
      <c r="D4" s="19">
        <v>8.2382354733955374</v>
      </c>
      <c r="E4" s="17">
        <v>11948</v>
      </c>
      <c r="H4" t="s">
        <v>56</v>
      </c>
      <c r="I4" s="12">
        <v>500</v>
      </c>
      <c r="K4" t="s">
        <v>48</v>
      </c>
      <c r="L4" s="16">
        <v>0.14624047436807025</v>
      </c>
      <c r="O4" t="s">
        <v>56</v>
      </c>
      <c r="P4" s="12">
        <v>500</v>
      </c>
      <c r="R4" t="s">
        <v>48</v>
      </c>
      <c r="S4" s="16">
        <v>0.15954588077595677</v>
      </c>
      <c r="V4" t="s">
        <v>56</v>
      </c>
      <c r="W4" s="12">
        <v>500</v>
      </c>
      <c r="Y4" t="s">
        <v>48</v>
      </c>
      <c r="Z4" s="16">
        <v>0.29953326670423436</v>
      </c>
      <c r="AC4" t="s">
        <v>56</v>
      </c>
      <c r="AD4" s="12">
        <v>500</v>
      </c>
      <c r="AF4" t="s">
        <v>48</v>
      </c>
      <c r="AG4" s="16">
        <v>0.6064016197005101</v>
      </c>
      <c r="AJ4" s="1">
        <v>30782.138242632733</v>
      </c>
      <c r="AK4" s="8">
        <v>613.55069628782144</v>
      </c>
      <c r="AL4" s="9">
        <v>6.6253772842552339</v>
      </c>
      <c r="AM4" s="1">
        <v>10000</v>
      </c>
      <c r="AN4">
        <v>2.5000000000000001E-2</v>
      </c>
    </row>
    <row r="5" spans="1:40" x14ac:dyDescent="0.25">
      <c r="A5" t="s">
        <v>46</v>
      </c>
      <c r="B5" s="17">
        <v>13662.446268042217</v>
      </c>
      <c r="C5" s="18">
        <v>190.86342033816271</v>
      </c>
      <c r="D5" s="19">
        <v>1.0090759918454755</v>
      </c>
      <c r="E5" s="17">
        <v>1745.6777427587047</v>
      </c>
      <c r="H5" t="s">
        <v>29</v>
      </c>
      <c r="I5" s="12">
        <v>12345678</v>
      </c>
      <c r="L5" s="1"/>
      <c r="O5" t="s">
        <v>29</v>
      </c>
      <c r="P5" s="12">
        <v>12345678</v>
      </c>
      <c r="S5" s="8"/>
      <c r="V5" t="s">
        <v>29</v>
      </c>
      <c r="W5" s="12">
        <v>12345678</v>
      </c>
      <c r="Z5" s="9"/>
      <c r="AC5" t="s">
        <v>29</v>
      </c>
      <c r="AD5" s="12">
        <v>12345678</v>
      </c>
      <c r="AG5" s="1"/>
      <c r="AJ5" s="1">
        <v>33721.525156749973</v>
      </c>
      <c r="AK5" s="8">
        <v>676.31925852751033</v>
      </c>
      <c r="AL5" s="9">
        <v>6.6311805502467296</v>
      </c>
      <c r="AM5" s="1">
        <v>10000</v>
      </c>
      <c r="AN5">
        <v>3.4999999999999996E-2</v>
      </c>
    </row>
    <row r="6" spans="1:40" x14ac:dyDescent="0.25">
      <c r="A6" t="s">
        <v>47</v>
      </c>
      <c r="B6" s="17">
        <v>611.00317188561417</v>
      </c>
      <c r="C6" s="18">
        <v>8.5356716458849533</v>
      </c>
      <c r="D6" s="19">
        <v>4.5127250244590134E-2</v>
      </c>
      <c r="E6" s="17">
        <v>78.06908199233709</v>
      </c>
      <c r="H6" t="s">
        <v>25</v>
      </c>
      <c r="I6" s="12" t="s">
        <v>126</v>
      </c>
      <c r="K6" t="s">
        <v>49</v>
      </c>
      <c r="L6" s="1">
        <v>21700.421553017819</v>
      </c>
      <c r="O6" t="s">
        <v>25</v>
      </c>
      <c r="P6" s="12" t="s">
        <v>126</v>
      </c>
      <c r="R6" t="s">
        <v>49</v>
      </c>
      <c r="S6" s="8">
        <v>519.64988326868627</v>
      </c>
      <c r="V6" t="s">
        <v>25</v>
      </c>
      <c r="W6" s="12" t="s">
        <v>126</v>
      </c>
      <c r="Y6" t="s">
        <v>49</v>
      </c>
      <c r="Z6" s="9">
        <v>6.1450793595976752</v>
      </c>
      <c r="AC6" t="s">
        <v>25</v>
      </c>
      <c r="AD6" s="12" t="s">
        <v>126</v>
      </c>
      <c r="AF6" t="s">
        <v>49</v>
      </c>
      <c r="AG6" s="1">
        <v>10000</v>
      </c>
      <c r="AJ6" s="1">
        <v>36397.463767583315</v>
      </c>
      <c r="AK6" s="8">
        <v>696.02188628227077</v>
      </c>
      <c r="AL6" s="9">
        <v>6.7842364334080081</v>
      </c>
      <c r="AM6" s="1">
        <v>10000</v>
      </c>
      <c r="AN6">
        <v>4.4999999999999998E-2</v>
      </c>
    </row>
    <row r="7" spans="1:40" x14ac:dyDescent="0.25">
      <c r="A7" t="s">
        <v>48</v>
      </c>
      <c r="B7" s="20">
        <v>0.14624047436807025</v>
      </c>
      <c r="C7" s="20">
        <v>0.15954588077595677</v>
      </c>
      <c r="D7" s="20">
        <v>0.29953326670423436</v>
      </c>
      <c r="E7" s="20">
        <v>0.6064016197005101</v>
      </c>
      <c r="I7" s="12"/>
      <c r="K7" t="s">
        <v>50</v>
      </c>
      <c r="L7" s="1">
        <v>49194.30701869398</v>
      </c>
      <c r="P7" s="12"/>
      <c r="R7" t="s">
        <v>50</v>
      </c>
      <c r="S7" s="8">
        <v>861.9758053034717</v>
      </c>
      <c r="W7" s="12"/>
      <c r="Y7" t="s">
        <v>50</v>
      </c>
      <c r="Z7" s="9">
        <v>7.4878722044174397</v>
      </c>
      <c r="AD7" s="12"/>
      <c r="AF7" t="s">
        <v>50</v>
      </c>
      <c r="AG7" s="1">
        <v>10000</v>
      </c>
      <c r="AJ7" s="1">
        <v>37711.497301807656</v>
      </c>
      <c r="AK7" s="8">
        <v>700.83626779564349</v>
      </c>
      <c r="AL7" s="9">
        <v>6.8660538273821139</v>
      </c>
      <c r="AM7" s="1">
        <v>10000</v>
      </c>
      <c r="AN7">
        <v>5.5E-2</v>
      </c>
    </row>
    <row r="8" spans="1:40" x14ac:dyDescent="0.25">
      <c r="B8" s="17"/>
      <c r="C8" s="18"/>
      <c r="D8" s="19"/>
      <c r="E8" s="17"/>
      <c r="H8" t="s">
        <v>57</v>
      </c>
      <c r="I8" s="12" t="s">
        <v>31</v>
      </c>
      <c r="K8" t="s">
        <v>51</v>
      </c>
      <c r="L8" s="1">
        <v>58210.424793767772</v>
      </c>
      <c r="O8" t="s">
        <v>57</v>
      </c>
      <c r="P8" s="12" t="s">
        <v>31</v>
      </c>
      <c r="R8" t="s">
        <v>51</v>
      </c>
      <c r="S8" s="8">
        <v>995.3819540645884</v>
      </c>
      <c r="V8" t="s">
        <v>57</v>
      </c>
      <c r="W8" s="12" t="s">
        <v>31</v>
      </c>
      <c r="Y8" t="s">
        <v>51</v>
      </c>
      <c r="Z8" s="9">
        <v>8.1377364312949467</v>
      </c>
      <c r="AC8" t="s">
        <v>57</v>
      </c>
      <c r="AD8" s="12" t="s">
        <v>31</v>
      </c>
      <c r="AF8" t="s">
        <v>51</v>
      </c>
      <c r="AG8" s="1">
        <v>12000</v>
      </c>
      <c r="AJ8" s="1">
        <v>38325.851336456952</v>
      </c>
      <c r="AK8" s="8">
        <v>716.74159294678657</v>
      </c>
      <c r="AL8" s="9">
        <v>6.9607603325875838</v>
      </c>
      <c r="AM8" s="1">
        <v>10000</v>
      </c>
      <c r="AN8">
        <v>6.5000000000000002E-2</v>
      </c>
    </row>
    <row r="9" spans="1:40" x14ac:dyDescent="0.25">
      <c r="A9" t="s">
        <v>49</v>
      </c>
      <c r="B9" s="17">
        <v>21700.421553017819</v>
      </c>
      <c r="C9" s="18">
        <v>519.64988326868627</v>
      </c>
      <c r="D9" s="19">
        <v>6.1450793595976752</v>
      </c>
      <c r="E9" s="17">
        <v>10000</v>
      </c>
      <c r="H9" t="s">
        <v>58</v>
      </c>
      <c r="I9" s="12" t="s">
        <v>33</v>
      </c>
      <c r="K9" t="s">
        <v>52</v>
      </c>
      <c r="L9" s="1">
        <v>67786.707437773206</v>
      </c>
      <c r="O9" t="s">
        <v>58</v>
      </c>
      <c r="P9" s="12" t="s">
        <v>37</v>
      </c>
      <c r="R9" t="s">
        <v>52</v>
      </c>
      <c r="S9" s="8">
        <v>1124.6056526514415</v>
      </c>
      <c r="V9" t="s">
        <v>58</v>
      </c>
      <c r="W9" s="12" t="s">
        <v>39</v>
      </c>
      <c r="Y9" t="s">
        <v>52</v>
      </c>
      <c r="Z9" s="9">
        <v>8.8883511499517169</v>
      </c>
      <c r="AC9" t="s">
        <v>58</v>
      </c>
      <c r="AD9" s="12" t="s">
        <v>40</v>
      </c>
      <c r="AF9" t="s">
        <v>52</v>
      </c>
      <c r="AG9" s="1">
        <v>12000</v>
      </c>
      <c r="AJ9" s="1">
        <v>38446.169436647571</v>
      </c>
      <c r="AK9" s="8">
        <v>732.24274000861089</v>
      </c>
      <c r="AL9" s="9">
        <v>6.9753590967678729</v>
      </c>
      <c r="AM9" s="1">
        <v>10000</v>
      </c>
      <c r="AN9">
        <v>7.5000000000000011E-2</v>
      </c>
    </row>
    <row r="10" spans="1:40" x14ac:dyDescent="0.25">
      <c r="A10" t="s">
        <v>50</v>
      </c>
      <c r="B10" s="17">
        <v>49194.30701869398</v>
      </c>
      <c r="C10" s="18">
        <v>861.9758053034717</v>
      </c>
      <c r="D10" s="19">
        <v>7.4878722044174397</v>
      </c>
      <c r="E10" s="17">
        <v>10000</v>
      </c>
      <c r="H10" t="s">
        <v>59</v>
      </c>
      <c r="I10" s="12" t="s">
        <v>15</v>
      </c>
      <c r="K10" t="s">
        <v>53</v>
      </c>
      <c r="L10" s="1">
        <v>95938.157599687416</v>
      </c>
      <c r="O10" t="s">
        <v>59</v>
      </c>
      <c r="P10" s="12" t="s">
        <v>4</v>
      </c>
      <c r="R10" t="s">
        <v>53</v>
      </c>
      <c r="S10" s="8">
        <v>1484.7782832465798</v>
      </c>
      <c r="V10" t="s">
        <v>59</v>
      </c>
      <c r="W10" s="12" t="s">
        <v>7</v>
      </c>
      <c r="Y10" t="s">
        <v>53</v>
      </c>
      <c r="Z10" s="9">
        <v>10.793987461484036</v>
      </c>
      <c r="AC10" t="s">
        <v>59</v>
      </c>
      <c r="AD10" s="12" t="s">
        <v>10</v>
      </c>
      <c r="AF10" t="s">
        <v>53</v>
      </c>
      <c r="AG10" s="1">
        <v>15000</v>
      </c>
      <c r="AJ10" s="1">
        <v>39518.391990074204</v>
      </c>
      <c r="AK10" s="8">
        <v>743.45777813689813</v>
      </c>
      <c r="AL10" s="9">
        <v>7.0438523837947997</v>
      </c>
      <c r="AM10" s="1">
        <v>10000</v>
      </c>
      <c r="AN10">
        <v>8.5000000000000006E-2</v>
      </c>
    </row>
    <row r="11" spans="1:40" x14ac:dyDescent="0.25">
      <c r="A11" t="s">
        <v>51</v>
      </c>
      <c r="B11" s="17">
        <v>58210.424793767772</v>
      </c>
      <c r="C11" s="18">
        <v>995.3819540645884</v>
      </c>
      <c r="D11" s="19">
        <v>8.1377364312949467</v>
      </c>
      <c r="E11" s="17">
        <v>12000</v>
      </c>
      <c r="AJ11" s="1">
        <v>39668.013949074921</v>
      </c>
      <c r="AK11" s="8">
        <v>744.27188118061451</v>
      </c>
      <c r="AL11" s="9">
        <v>7.0542713887774964</v>
      </c>
      <c r="AM11" s="1">
        <v>10000</v>
      </c>
      <c r="AN11">
        <v>9.5000000000000001E-2</v>
      </c>
    </row>
    <row r="12" spans="1:40" x14ac:dyDescent="0.25">
      <c r="A12" t="s">
        <v>52</v>
      </c>
      <c r="B12" s="17">
        <v>67786.707437773206</v>
      </c>
      <c r="C12" s="18">
        <v>1124.6056526514415</v>
      </c>
      <c r="D12" s="19">
        <v>8.8883511499517169</v>
      </c>
      <c r="E12" s="17">
        <v>12000</v>
      </c>
      <c r="AJ12" s="1">
        <v>39877.598263381391</v>
      </c>
      <c r="AK12" s="8">
        <v>745.33349340364225</v>
      </c>
      <c r="AL12" s="9">
        <v>7.1189184145600066</v>
      </c>
      <c r="AM12" s="1">
        <v>10000</v>
      </c>
      <c r="AN12">
        <v>0.10500000000000001</v>
      </c>
    </row>
    <row r="13" spans="1:40" x14ac:dyDescent="0.25">
      <c r="A13" t="s">
        <v>53</v>
      </c>
      <c r="B13" s="17">
        <v>95938.157599687416</v>
      </c>
      <c r="C13" s="18">
        <v>1484.7782832465798</v>
      </c>
      <c r="D13" s="19">
        <v>10.793987461484036</v>
      </c>
      <c r="E13" s="17">
        <v>15000</v>
      </c>
      <c r="AJ13" s="1">
        <v>39893.698210223978</v>
      </c>
      <c r="AK13" s="8">
        <v>757.34431380622732</v>
      </c>
      <c r="AL13" s="9">
        <v>7.1289631953929833</v>
      </c>
      <c r="AM13" s="1">
        <v>10000</v>
      </c>
      <c r="AN13">
        <v>0.115</v>
      </c>
    </row>
    <row r="14" spans="1:40" x14ac:dyDescent="0.25">
      <c r="B14" s="17"/>
      <c r="C14" s="18"/>
      <c r="D14" s="19"/>
      <c r="E14" s="17"/>
      <c r="AJ14" s="1">
        <v>42811.343717013704</v>
      </c>
      <c r="AK14" s="8">
        <v>773.35252005951736</v>
      </c>
      <c r="AL14" s="9">
        <v>7.1412601472950996</v>
      </c>
      <c r="AM14" s="1">
        <v>10000</v>
      </c>
      <c r="AN14">
        <v>0.125</v>
      </c>
    </row>
    <row r="15" spans="1:40" x14ac:dyDescent="0.25">
      <c r="B15" s="17"/>
      <c r="C15" s="18"/>
      <c r="D15" s="19"/>
      <c r="E15" s="17"/>
      <c r="AJ15" s="1">
        <v>43050.6036892064</v>
      </c>
      <c r="AK15" s="8">
        <v>775.63125567558689</v>
      </c>
      <c r="AL15" s="9">
        <v>7.1472363275114752</v>
      </c>
      <c r="AM15" s="1">
        <v>10000</v>
      </c>
      <c r="AN15">
        <v>0.13500000000000001</v>
      </c>
    </row>
    <row r="16" spans="1:40" x14ac:dyDescent="0.25">
      <c r="A16" s="14" t="s">
        <v>54</v>
      </c>
      <c r="B16" s="17"/>
      <c r="C16" s="18"/>
      <c r="D16" s="19"/>
      <c r="E16" s="17"/>
      <c r="AJ16" s="1">
        <v>43958.341054825563</v>
      </c>
      <c r="AK16" s="8">
        <v>795.87728446471249</v>
      </c>
      <c r="AL16" s="9">
        <v>7.1967193182906062</v>
      </c>
      <c r="AM16" s="1">
        <v>10000</v>
      </c>
      <c r="AN16">
        <v>0.14500000000000002</v>
      </c>
    </row>
    <row r="17" spans="1:40" x14ac:dyDescent="0.25">
      <c r="A17" s="14"/>
      <c r="B17" s="17" t="s">
        <v>15</v>
      </c>
      <c r="C17" s="18" t="s">
        <v>4</v>
      </c>
      <c r="D17" s="19" t="s">
        <v>7</v>
      </c>
      <c r="E17" s="17" t="s">
        <v>10</v>
      </c>
      <c r="AJ17" s="1">
        <v>45467.778417288449</v>
      </c>
      <c r="AK17" s="8">
        <v>804.83065830392593</v>
      </c>
      <c r="AL17" s="9">
        <v>7.2014676407269951</v>
      </c>
      <c r="AM17" s="1">
        <v>10000</v>
      </c>
      <c r="AN17">
        <v>0.155</v>
      </c>
    </row>
    <row r="18" spans="1:40" x14ac:dyDescent="0.25">
      <c r="A18" s="15">
        <v>0</v>
      </c>
      <c r="B18" s="17">
        <v>21700.421553017819</v>
      </c>
      <c r="C18" s="18">
        <v>519.64988326868627</v>
      </c>
      <c r="D18" s="19">
        <v>6.1450793595976752</v>
      </c>
      <c r="E18" s="17">
        <v>10000</v>
      </c>
      <c r="AJ18" s="1">
        <v>45949.343246702803</v>
      </c>
      <c r="AK18" s="8">
        <v>805.42862854312079</v>
      </c>
      <c r="AL18" s="9">
        <v>7.2213767236905761</v>
      </c>
      <c r="AM18" s="1">
        <v>10000</v>
      </c>
      <c r="AN18">
        <v>0.16500000000000001</v>
      </c>
    </row>
    <row r="19" spans="1:40" x14ac:dyDescent="0.25">
      <c r="A19" s="15">
        <v>5.0000000000000001E-3</v>
      </c>
      <c r="B19" s="17">
        <v>28253.362113085168</v>
      </c>
      <c r="C19" s="18">
        <v>559.87130938906967</v>
      </c>
      <c r="D19" s="19">
        <v>6.2821812471299854</v>
      </c>
      <c r="E19" s="17">
        <v>10000</v>
      </c>
      <c r="AJ19" s="1">
        <v>46750.599398986167</v>
      </c>
      <c r="AK19" s="8">
        <v>815.30414517674001</v>
      </c>
      <c r="AL19" s="9">
        <v>7.273194652571533</v>
      </c>
      <c r="AM19" s="1">
        <v>10000</v>
      </c>
      <c r="AN19">
        <v>0.17500000000000002</v>
      </c>
    </row>
    <row r="20" spans="1:40" x14ac:dyDescent="0.25">
      <c r="A20" s="15">
        <v>0.01</v>
      </c>
      <c r="B20" s="17">
        <v>28448.109713330945</v>
      </c>
      <c r="C20" s="18">
        <v>585.08293143070125</v>
      </c>
      <c r="D20" s="19">
        <v>6.3523267356320616</v>
      </c>
      <c r="E20" s="17">
        <v>10000</v>
      </c>
      <c r="AJ20" s="1">
        <v>46867.552940354079</v>
      </c>
      <c r="AK20" s="8">
        <v>831.99911479402078</v>
      </c>
      <c r="AL20" s="9">
        <v>7.2978791182437392</v>
      </c>
      <c r="AM20" s="1">
        <v>10000</v>
      </c>
      <c r="AN20">
        <v>0.185</v>
      </c>
    </row>
    <row r="21" spans="1:40" x14ac:dyDescent="0.25">
      <c r="A21" s="15">
        <v>2.5000000000000001E-2</v>
      </c>
      <c r="B21" s="17">
        <v>33933.529645139475</v>
      </c>
      <c r="C21" s="18">
        <v>656.55224121819037</v>
      </c>
      <c r="D21" s="19">
        <v>6.4996683415900174</v>
      </c>
      <c r="E21" s="17">
        <v>10000</v>
      </c>
      <c r="AJ21" s="1">
        <v>47130.569075547057</v>
      </c>
      <c r="AK21" s="8">
        <v>832.46673787130999</v>
      </c>
      <c r="AL21" s="9">
        <v>7.3224830617261354</v>
      </c>
      <c r="AM21" s="1">
        <v>10000</v>
      </c>
      <c r="AN21">
        <v>0.19500000000000001</v>
      </c>
    </row>
    <row r="22" spans="1:40" x14ac:dyDescent="0.25">
      <c r="A22" s="15">
        <v>0.05</v>
      </c>
      <c r="B22" s="17">
        <v>36674.508006069198</v>
      </c>
      <c r="C22" s="18">
        <v>700.78218108661179</v>
      </c>
      <c r="D22" s="19">
        <v>6.7005431351499514</v>
      </c>
      <c r="E22" s="17">
        <v>10000</v>
      </c>
      <c r="AJ22" s="1">
        <v>47153.822974234157</v>
      </c>
      <c r="AK22" s="8">
        <v>832.47793550594326</v>
      </c>
      <c r="AL22" s="9">
        <v>7.4217532251195735</v>
      </c>
      <c r="AM22" s="1">
        <v>10000</v>
      </c>
      <c r="AN22">
        <v>0.20500000000000002</v>
      </c>
    </row>
    <row r="23" spans="1:40" x14ac:dyDescent="0.25">
      <c r="A23" s="15">
        <v>0.1</v>
      </c>
      <c r="B23" s="17">
        <v>40857.289706824151</v>
      </c>
      <c r="C23" s="18">
        <v>747.48667201695218</v>
      </c>
      <c r="D23" s="19">
        <v>6.9844650580005379</v>
      </c>
      <c r="E23" s="17">
        <v>10000</v>
      </c>
      <c r="AJ23" s="1">
        <v>47412.030631201713</v>
      </c>
      <c r="AK23" s="8">
        <v>832.65240194489456</v>
      </c>
      <c r="AL23" s="9">
        <v>7.4320714885808936</v>
      </c>
      <c r="AM23" s="1">
        <v>10000</v>
      </c>
      <c r="AN23">
        <v>0.215</v>
      </c>
    </row>
    <row r="24" spans="1:40" x14ac:dyDescent="0.25">
      <c r="A24" s="15">
        <v>0.15</v>
      </c>
      <c r="B24" s="17">
        <v>43875.552123503192</v>
      </c>
      <c r="C24" s="18">
        <v>805.33893300724151</v>
      </c>
      <c r="D24" s="19">
        <v>7.1542316326023627</v>
      </c>
      <c r="E24" s="17">
        <v>10000</v>
      </c>
      <c r="AJ24" s="1">
        <v>48154.977217583066</v>
      </c>
      <c r="AK24" s="8">
        <v>834.72797605692745</v>
      </c>
      <c r="AL24" s="9">
        <v>7.4890830488092668</v>
      </c>
      <c r="AM24" s="1">
        <v>10000</v>
      </c>
      <c r="AN24">
        <v>0.22500000000000001</v>
      </c>
    </row>
    <row r="25" spans="1:40" x14ac:dyDescent="0.25">
      <c r="A25" s="15">
        <v>0.2</v>
      </c>
      <c r="B25" s="17">
        <v>47316.312477674983</v>
      </c>
      <c r="C25" s="18">
        <v>832.37321325585219</v>
      </c>
      <c r="D25" s="19">
        <v>7.3554289130094466</v>
      </c>
      <c r="E25" s="17">
        <v>10000</v>
      </c>
      <c r="AJ25" s="1">
        <v>48262.903444120406</v>
      </c>
      <c r="AK25" s="8">
        <v>854.23049921509573</v>
      </c>
      <c r="AL25" s="9">
        <v>7.5514694334227253</v>
      </c>
      <c r="AM25" s="1">
        <v>10000</v>
      </c>
      <c r="AN25">
        <v>0.23500000000000001</v>
      </c>
    </row>
    <row r="26" spans="1:40" x14ac:dyDescent="0.25">
      <c r="A26" s="15">
        <v>0.25</v>
      </c>
      <c r="B26" s="17">
        <v>49194.30701869398</v>
      </c>
      <c r="C26" s="18">
        <v>861.9758053034717</v>
      </c>
      <c r="D26" s="19">
        <v>7.4878722044174397</v>
      </c>
      <c r="E26" s="17">
        <v>10000</v>
      </c>
      <c r="AJ26" s="1">
        <v>48421.042627684474</v>
      </c>
      <c r="AK26" s="8">
        <v>856.35511258006363</v>
      </c>
      <c r="AL26" s="9">
        <v>7.5745251901715385</v>
      </c>
      <c r="AM26" s="1">
        <v>10000</v>
      </c>
      <c r="AN26">
        <v>0.245</v>
      </c>
    </row>
    <row r="27" spans="1:40" x14ac:dyDescent="0.25">
      <c r="A27" s="15">
        <v>0.3</v>
      </c>
      <c r="B27" s="17">
        <v>51292.786730565247</v>
      </c>
      <c r="C27" s="18">
        <v>888.0079880481868</v>
      </c>
      <c r="D27" s="19">
        <v>7.6506518766289391</v>
      </c>
      <c r="E27" s="17">
        <v>10000</v>
      </c>
      <c r="AJ27" s="1">
        <v>49043.353579849369</v>
      </c>
      <c r="AK27" s="8">
        <v>857.59318442339691</v>
      </c>
      <c r="AL27" s="9">
        <v>7.5776808437210308</v>
      </c>
      <c r="AM27" s="1">
        <v>10000</v>
      </c>
      <c r="AN27">
        <v>0.255</v>
      </c>
    </row>
    <row r="28" spans="1:40" x14ac:dyDescent="0.25">
      <c r="A28" s="15">
        <v>0.35</v>
      </c>
      <c r="B28" s="17">
        <v>53239.448881209159</v>
      </c>
      <c r="C28" s="18">
        <v>917.70064704454478</v>
      </c>
      <c r="D28" s="19">
        <v>7.783218491303316</v>
      </c>
      <c r="E28" s="17">
        <v>12000</v>
      </c>
      <c r="AJ28" s="1">
        <v>49068.58371308889</v>
      </c>
      <c r="AK28" s="8">
        <v>859.87381406576048</v>
      </c>
      <c r="AL28" s="9">
        <v>7.6423142927603447</v>
      </c>
      <c r="AM28" s="1">
        <v>10000</v>
      </c>
      <c r="AN28">
        <v>0.26500000000000001</v>
      </c>
    </row>
    <row r="29" spans="1:40" x14ac:dyDescent="0.25">
      <c r="A29" s="15">
        <v>0.4</v>
      </c>
      <c r="B29" s="17">
        <v>54547.874601438081</v>
      </c>
      <c r="C29" s="18">
        <v>938.99470311527307</v>
      </c>
      <c r="D29" s="19">
        <v>7.8672393056289813</v>
      </c>
      <c r="E29" s="17">
        <v>12000</v>
      </c>
      <c r="AJ29" s="1">
        <v>49094.750528222299</v>
      </c>
      <c r="AK29" s="8">
        <v>867.09825477689219</v>
      </c>
      <c r="AL29" s="9">
        <v>7.6797089565400132</v>
      </c>
      <c r="AM29" s="1">
        <v>10000</v>
      </c>
      <c r="AN29">
        <v>0.27500000000000002</v>
      </c>
    </row>
    <row r="30" spans="1:40" x14ac:dyDescent="0.25">
      <c r="A30" s="15">
        <v>0.45</v>
      </c>
      <c r="B30" s="17">
        <v>55866.904632172344</v>
      </c>
      <c r="C30" s="18">
        <v>967.27506764233283</v>
      </c>
      <c r="D30" s="19">
        <v>7.9977310873490755</v>
      </c>
      <c r="E30" s="17">
        <v>12000</v>
      </c>
      <c r="AJ30" s="1">
        <v>49394.483219329159</v>
      </c>
      <c r="AK30" s="8">
        <v>871.68102852040738</v>
      </c>
      <c r="AL30" s="9">
        <v>7.6942842737932597</v>
      </c>
      <c r="AM30" s="1">
        <v>10000</v>
      </c>
      <c r="AN30">
        <v>0.28500000000000003</v>
      </c>
    </row>
    <row r="31" spans="1:40" x14ac:dyDescent="0.25">
      <c r="A31" s="15">
        <v>0.5</v>
      </c>
      <c r="B31" s="17">
        <v>58210.424793767772</v>
      </c>
      <c r="C31" s="18">
        <v>995.3819540645884</v>
      </c>
      <c r="D31" s="19">
        <v>8.1377364312949467</v>
      </c>
      <c r="E31" s="17">
        <v>12000</v>
      </c>
      <c r="AJ31" s="1">
        <v>50763.753905041885</v>
      </c>
      <c r="AK31" s="8">
        <v>873.68270094157731</v>
      </c>
      <c r="AL31" s="9">
        <v>7.7186615963105121</v>
      </c>
      <c r="AM31" s="1">
        <v>10000</v>
      </c>
      <c r="AN31">
        <v>0.29499999999999998</v>
      </c>
    </row>
    <row r="32" spans="1:40" x14ac:dyDescent="0.25">
      <c r="A32" s="15">
        <v>0.55000000000000004</v>
      </c>
      <c r="B32" s="17">
        <v>59917.176720035925</v>
      </c>
      <c r="C32" s="18">
        <v>1022.2940914136212</v>
      </c>
      <c r="D32" s="19">
        <v>8.277903666367191</v>
      </c>
      <c r="E32" s="17">
        <v>12000</v>
      </c>
      <c r="AJ32" s="1">
        <v>50778.427713971025</v>
      </c>
      <c r="AK32" s="8">
        <v>873.94117244350457</v>
      </c>
      <c r="AL32" s="9">
        <v>7.7194234266965269</v>
      </c>
      <c r="AM32" s="1">
        <v>10000</v>
      </c>
      <c r="AN32">
        <v>0.30499999999999999</v>
      </c>
    </row>
    <row r="33" spans="1:40" x14ac:dyDescent="0.25">
      <c r="A33" s="15">
        <v>0.6</v>
      </c>
      <c r="B33" s="17">
        <v>62092.795017743003</v>
      </c>
      <c r="C33" s="18">
        <v>1050.2496338858502</v>
      </c>
      <c r="D33" s="19">
        <v>8.3890097105007015</v>
      </c>
      <c r="E33" s="17">
        <v>12000</v>
      </c>
      <c r="AJ33" s="1">
        <v>50832.5745551164</v>
      </c>
      <c r="AK33" s="8">
        <v>874.60344499606697</v>
      </c>
      <c r="AL33" s="9">
        <v>7.7879612048405038</v>
      </c>
      <c r="AM33" s="1">
        <v>12000</v>
      </c>
      <c r="AN33">
        <v>0.315</v>
      </c>
    </row>
    <row r="34" spans="1:40" x14ac:dyDescent="0.25">
      <c r="A34" s="15">
        <v>0.65</v>
      </c>
      <c r="B34" s="17">
        <v>64232.258779301548</v>
      </c>
      <c r="C34" s="18">
        <v>1070.875854141816</v>
      </c>
      <c r="D34" s="19">
        <v>8.587096935878872</v>
      </c>
      <c r="E34" s="17">
        <v>12000</v>
      </c>
      <c r="AJ34" s="1">
        <v>51160.155598362813</v>
      </c>
      <c r="AK34" s="8">
        <v>886.15093083884335</v>
      </c>
      <c r="AL34" s="9">
        <v>7.8008296500333696</v>
      </c>
      <c r="AM34" s="1">
        <v>12000</v>
      </c>
      <c r="AN34">
        <v>0.32500000000000001</v>
      </c>
    </row>
    <row r="35" spans="1:40" x14ac:dyDescent="0.25">
      <c r="A35" s="15">
        <v>0.7</v>
      </c>
      <c r="B35" s="17">
        <v>65607.941865221961</v>
      </c>
      <c r="C35" s="18">
        <v>1091.9152669106536</v>
      </c>
      <c r="D35" s="19">
        <v>8.7499213993072154</v>
      </c>
      <c r="E35" s="17">
        <v>12000</v>
      </c>
      <c r="AJ35" s="1">
        <v>51620.014892703082</v>
      </c>
      <c r="AK35" s="8">
        <v>893.32441296307218</v>
      </c>
      <c r="AL35" s="9">
        <v>7.8008792750240925</v>
      </c>
      <c r="AM35" s="1">
        <v>12000</v>
      </c>
      <c r="AN35">
        <v>0.33500000000000002</v>
      </c>
    </row>
    <row r="36" spans="1:40" x14ac:dyDescent="0.25">
      <c r="A36" s="15">
        <v>0.75</v>
      </c>
      <c r="B36" s="17">
        <v>67786.707437773206</v>
      </c>
      <c r="C36" s="18">
        <v>1124.6056526514415</v>
      </c>
      <c r="D36" s="19">
        <v>8.8883511499517169</v>
      </c>
      <c r="E36" s="17">
        <v>12000</v>
      </c>
      <c r="AJ36" s="1">
        <v>52260.231344789718</v>
      </c>
      <c r="AK36" s="8">
        <v>896.28708319883344</v>
      </c>
      <c r="AL36" s="9">
        <v>7.8114824487415646</v>
      </c>
      <c r="AM36" s="1">
        <v>12000</v>
      </c>
      <c r="AN36">
        <v>0.34500000000000003</v>
      </c>
    </row>
    <row r="37" spans="1:40" x14ac:dyDescent="0.25">
      <c r="A37" s="15">
        <v>0.8</v>
      </c>
      <c r="B37" s="17">
        <v>69790.919556058376</v>
      </c>
      <c r="C37" s="18">
        <v>1153.3013079405719</v>
      </c>
      <c r="D37" s="19">
        <v>9.0977840923323683</v>
      </c>
      <c r="E37" s="17">
        <v>12000</v>
      </c>
      <c r="AJ37" s="1">
        <v>52375.896013475955</v>
      </c>
      <c r="AK37" s="8">
        <v>921.2321974917412</v>
      </c>
      <c r="AL37" s="9">
        <v>7.8176447523927246</v>
      </c>
      <c r="AM37" s="1">
        <v>12000</v>
      </c>
      <c r="AN37">
        <v>0.35500000000000004</v>
      </c>
    </row>
    <row r="38" spans="1:40" x14ac:dyDescent="0.25">
      <c r="A38" s="15">
        <v>0.85</v>
      </c>
      <c r="B38" s="17">
        <v>72242.782300906096</v>
      </c>
      <c r="C38" s="18">
        <v>1191.7397304642493</v>
      </c>
      <c r="D38" s="19">
        <v>9.5047672049748098</v>
      </c>
      <c r="E38" s="17">
        <v>15000</v>
      </c>
      <c r="AJ38" s="1">
        <v>53162.491061321387</v>
      </c>
      <c r="AK38" s="8">
        <v>922.41557050037852</v>
      </c>
      <c r="AL38" s="9">
        <v>7.8313111702073375</v>
      </c>
      <c r="AM38" s="1">
        <v>12000</v>
      </c>
      <c r="AN38">
        <v>0.36499999999999999</v>
      </c>
    </row>
    <row r="39" spans="1:40" x14ac:dyDescent="0.25">
      <c r="A39" s="15">
        <v>0.9</v>
      </c>
      <c r="B39" s="17">
        <v>76842.171093266967</v>
      </c>
      <c r="C39" s="18">
        <v>1249.949927076334</v>
      </c>
      <c r="D39" s="19">
        <v>9.7474456141393127</v>
      </c>
      <c r="E39" s="17">
        <v>15000</v>
      </c>
      <c r="AJ39" s="1">
        <v>53905.237083983113</v>
      </c>
      <c r="AK39" s="8">
        <v>926.00746251347357</v>
      </c>
      <c r="AL39" s="9">
        <v>7.8331569712763489</v>
      </c>
      <c r="AM39" s="1">
        <v>12000</v>
      </c>
      <c r="AN39">
        <v>0.375</v>
      </c>
    </row>
    <row r="40" spans="1:40" x14ac:dyDescent="0.25">
      <c r="A40" s="15">
        <v>0.95</v>
      </c>
      <c r="B40" s="17">
        <v>80557.692979341635</v>
      </c>
      <c r="C40" s="18">
        <v>1329.3575362540557</v>
      </c>
      <c r="D40" s="19">
        <v>10.045711489268733</v>
      </c>
      <c r="E40" s="17">
        <v>15000</v>
      </c>
      <c r="AJ40" s="1">
        <v>54219.642747983875</v>
      </c>
      <c r="AK40" s="8">
        <v>951.0627538148608</v>
      </c>
      <c r="AL40" s="9">
        <v>7.8368904632660357</v>
      </c>
      <c r="AM40" s="1">
        <v>12000</v>
      </c>
      <c r="AN40">
        <v>0.38500000000000001</v>
      </c>
    </row>
    <row r="41" spans="1:40" x14ac:dyDescent="0.25">
      <c r="A41" s="15">
        <v>0.97499999999999998</v>
      </c>
      <c r="B41" s="17">
        <v>87415.564107517843</v>
      </c>
      <c r="C41" s="18">
        <v>1390.5038593835161</v>
      </c>
      <c r="D41" s="19">
        <v>10.231162981066017</v>
      </c>
      <c r="E41" s="17">
        <v>15000</v>
      </c>
      <c r="AJ41" s="1">
        <v>54506.836612949701</v>
      </c>
      <c r="AK41" s="8">
        <v>953.47243468960346</v>
      </c>
      <c r="AL41" s="9">
        <v>7.9209351504213306</v>
      </c>
      <c r="AM41" s="1">
        <v>12000</v>
      </c>
      <c r="AN41">
        <v>0.39500000000000002</v>
      </c>
    </row>
    <row r="42" spans="1:40" x14ac:dyDescent="0.25">
      <c r="A42" s="15">
        <v>0.99</v>
      </c>
      <c r="B42" s="17">
        <v>91802.891075982479</v>
      </c>
      <c r="C42" s="18">
        <v>1462.0917327048312</v>
      </c>
      <c r="D42" s="19">
        <v>10.445120129888618</v>
      </c>
      <c r="E42" s="17">
        <v>15000</v>
      </c>
      <c r="AJ42" s="1">
        <v>54668.486571579269</v>
      </c>
      <c r="AK42" s="8">
        <v>966.91894850381607</v>
      </c>
      <c r="AL42" s="9">
        <v>7.9659560301513359</v>
      </c>
      <c r="AM42" s="1">
        <v>12000</v>
      </c>
      <c r="AN42">
        <v>0.40500000000000003</v>
      </c>
    </row>
    <row r="43" spans="1:40" x14ac:dyDescent="0.25">
      <c r="A43" s="15">
        <v>0.995</v>
      </c>
      <c r="B43" s="17">
        <v>93137.941736176654</v>
      </c>
      <c r="C43" s="18">
        <v>1469.2090206352018</v>
      </c>
      <c r="D43" s="19">
        <v>10.597792038969542</v>
      </c>
      <c r="E43" s="17">
        <v>15000</v>
      </c>
      <c r="AJ43" s="1">
        <v>54893.188777064293</v>
      </c>
      <c r="AK43" s="8">
        <v>971.40915494715739</v>
      </c>
      <c r="AL43" s="9">
        <v>7.9704068377378556</v>
      </c>
      <c r="AM43" s="1">
        <v>12000</v>
      </c>
      <c r="AN43">
        <v>0.41500000000000004</v>
      </c>
    </row>
    <row r="44" spans="1:40" x14ac:dyDescent="0.25">
      <c r="A44" s="15">
        <v>1</v>
      </c>
      <c r="B44" s="17">
        <v>95938.157599687416</v>
      </c>
      <c r="C44" s="18">
        <v>1484.7782832465798</v>
      </c>
      <c r="D44" s="19">
        <v>10.793987461484036</v>
      </c>
      <c r="E44" s="17">
        <v>15000</v>
      </c>
      <c r="AJ44" s="1">
        <v>56458.652016043212</v>
      </c>
      <c r="AK44" s="8">
        <v>979.21131135608368</v>
      </c>
      <c r="AL44" s="9">
        <v>7.9795982688006895</v>
      </c>
      <c r="AM44" s="1">
        <v>12000</v>
      </c>
      <c r="AN44">
        <v>0.42499999999999999</v>
      </c>
    </row>
    <row r="45" spans="1:40" x14ac:dyDescent="0.25">
      <c r="AJ45" s="1">
        <v>56752.994389964195</v>
      </c>
      <c r="AK45" s="8">
        <v>980.6104859028452</v>
      </c>
      <c r="AL45" s="9">
        <v>7.9990963910888553</v>
      </c>
      <c r="AM45" s="1">
        <v>12000</v>
      </c>
      <c r="AN45">
        <v>0.435</v>
      </c>
    </row>
    <row r="46" spans="1:40" x14ac:dyDescent="0.25">
      <c r="AJ46" s="1">
        <v>56965.682830189384</v>
      </c>
      <c r="AK46" s="8">
        <v>988.21443263865763</v>
      </c>
      <c r="AL46" s="9">
        <v>8.0429410913109169</v>
      </c>
      <c r="AM46" s="1">
        <v>12000</v>
      </c>
      <c r="AN46">
        <v>0.44500000000000001</v>
      </c>
    </row>
    <row r="47" spans="1:40" x14ac:dyDescent="0.25">
      <c r="AJ47" s="1">
        <v>57531.764212185692</v>
      </c>
      <c r="AK47" s="8">
        <v>990.23418578141161</v>
      </c>
      <c r="AL47" s="9">
        <v>8.0625349908592057</v>
      </c>
      <c r="AM47" s="1">
        <v>12000</v>
      </c>
      <c r="AN47">
        <v>0.45500000000000002</v>
      </c>
    </row>
    <row r="48" spans="1:40" x14ac:dyDescent="0.25">
      <c r="AJ48" s="1">
        <v>59352.218123988743</v>
      </c>
      <c r="AK48" s="8">
        <v>992.28614384053481</v>
      </c>
      <c r="AL48" s="9">
        <v>8.0747212853364907</v>
      </c>
      <c r="AM48" s="1">
        <v>12000</v>
      </c>
      <c r="AN48">
        <v>0.46500000000000002</v>
      </c>
    </row>
    <row r="49" spans="8:40" x14ac:dyDescent="0.25">
      <c r="H49" s="4" t="s">
        <v>60</v>
      </c>
      <c r="I49" s="4" t="s">
        <v>61</v>
      </c>
      <c r="O49" s="4" t="s">
        <v>60</v>
      </c>
      <c r="P49" s="4" t="s">
        <v>61</v>
      </c>
      <c r="V49" s="4" t="s">
        <v>60</v>
      </c>
      <c r="W49" s="4" t="s">
        <v>61</v>
      </c>
      <c r="AC49" s="4" t="s">
        <v>60</v>
      </c>
      <c r="AD49" s="4" t="s">
        <v>61</v>
      </c>
      <c r="AJ49" s="1">
        <v>59511.311183160797</v>
      </c>
      <c r="AK49" s="8">
        <v>997.18004757092388</v>
      </c>
      <c r="AL49" s="9">
        <v>8.1340117128170455</v>
      </c>
      <c r="AM49" s="1">
        <v>12000</v>
      </c>
      <c r="AN49">
        <v>0.47500000000000003</v>
      </c>
    </row>
    <row r="50" spans="8:40" x14ac:dyDescent="0.25">
      <c r="H50" s="1">
        <v>20000</v>
      </c>
      <c r="I50">
        <v>0</v>
      </c>
      <c r="O50" s="8">
        <v>500</v>
      </c>
      <c r="P50">
        <v>0</v>
      </c>
      <c r="V50" s="9">
        <v>6</v>
      </c>
      <c r="W50">
        <v>0</v>
      </c>
      <c r="AC50" s="1">
        <v>9000</v>
      </c>
      <c r="AD50">
        <v>0</v>
      </c>
      <c r="AJ50" s="1">
        <v>59624.230587475438</v>
      </c>
      <c r="AK50" s="8">
        <v>1002.3863059291955</v>
      </c>
      <c r="AL50" s="9">
        <v>8.1461790873531399</v>
      </c>
      <c r="AM50" s="1">
        <v>12000</v>
      </c>
      <c r="AN50">
        <v>0.48499999999999999</v>
      </c>
    </row>
    <row r="51" spans="8:40" x14ac:dyDescent="0.25">
      <c r="H51" s="1">
        <v>25000</v>
      </c>
      <c r="I51">
        <v>1</v>
      </c>
      <c r="O51" s="8">
        <v>550</v>
      </c>
      <c r="P51">
        <v>2</v>
      </c>
      <c r="V51" s="9">
        <v>6.25</v>
      </c>
      <c r="W51">
        <v>3</v>
      </c>
      <c r="AC51" s="1">
        <v>9500</v>
      </c>
      <c r="AD51">
        <v>0</v>
      </c>
      <c r="AJ51" s="1">
        <v>59711.915487847291</v>
      </c>
      <c r="AK51" s="8">
        <v>1015.6611762761873</v>
      </c>
      <c r="AL51" s="9">
        <v>8.1560551039041922</v>
      </c>
      <c r="AM51" s="1">
        <v>12000</v>
      </c>
      <c r="AN51">
        <v>0.495</v>
      </c>
    </row>
    <row r="52" spans="8:40" x14ac:dyDescent="0.25">
      <c r="H52" s="1">
        <v>30000</v>
      </c>
      <c r="I52">
        <v>6</v>
      </c>
      <c r="O52" s="8">
        <v>600</v>
      </c>
      <c r="P52">
        <v>4</v>
      </c>
      <c r="V52" s="9">
        <v>6.5</v>
      </c>
      <c r="W52">
        <v>10</v>
      </c>
      <c r="AC52" s="1">
        <v>10000</v>
      </c>
      <c r="AD52">
        <v>160</v>
      </c>
      <c r="AJ52" s="1">
        <v>60252.797941041383</v>
      </c>
      <c r="AK52" s="8">
        <v>1019.4637411597444</v>
      </c>
      <c r="AL52" s="9">
        <v>8.1572551409244625</v>
      </c>
      <c r="AM52" s="1">
        <v>12000</v>
      </c>
      <c r="AN52">
        <v>0.505</v>
      </c>
    </row>
    <row r="53" spans="8:40" x14ac:dyDescent="0.25">
      <c r="H53" s="1">
        <v>35000</v>
      </c>
      <c r="I53">
        <v>8</v>
      </c>
      <c r="O53" s="8">
        <v>650</v>
      </c>
      <c r="P53">
        <v>6</v>
      </c>
      <c r="V53" s="9">
        <v>6.75</v>
      </c>
      <c r="W53">
        <v>16</v>
      </c>
      <c r="AC53" s="1">
        <v>10500</v>
      </c>
      <c r="AD53">
        <v>0</v>
      </c>
      <c r="AJ53" s="1">
        <v>60314.182705359301</v>
      </c>
      <c r="AK53" s="8">
        <v>1030.2035865437097</v>
      </c>
      <c r="AL53" s="9">
        <v>8.1763401795641926</v>
      </c>
      <c r="AM53" s="1">
        <v>12000</v>
      </c>
      <c r="AN53">
        <v>0.51500000000000001</v>
      </c>
    </row>
    <row r="54" spans="8:40" x14ac:dyDescent="0.25">
      <c r="H54" s="1">
        <v>40000</v>
      </c>
      <c r="I54">
        <v>30</v>
      </c>
      <c r="O54" s="8">
        <v>700</v>
      </c>
      <c r="P54">
        <v>13</v>
      </c>
      <c r="V54" s="9">
        <v>7</v>
      </c>
      <c r="W54">
        <v>23</v>
      </c>
      <c r="AC54" s="1">
        <v>11000</v>
      </c>
      <c r="AD54">
        <v>0</v>
      </c>
      <c r="AJ54" s="1">
        <v>60547.095646948103</v>
      </c>
      <c r="AK54" s="8">
        <v>1033.2367039437734</v>
      </c>
      <c r="AL54" s="9">
        <v>8.1865485386017198</v>
      </c>
      <c r="AM54" s="1">
        <v>12000</v>
      </c>
      <c r="AN54">
        <v>0.52500000000000002</v>
      </c>
    </row>
    <row r="55" spans="8:40" x14ac:dyDescent="0.25">
      <c r="H55" s="1">
        <v>45000</v>
      </c>
      <c r="I55">
        <v>38</v>
      </c>
      <c r="O55" s="8">
        <v>750</v>
      </c>
      <c r="P55">
        <v>26</v>
      </c>
      <c r="V55" s="9">
        <v>7.25</v>
      </c>
      <c r="W55">
        <v>34</v>
      </c>
      <c r="AC55" s="1">
        <v>11500</v>
      </c>
      <c r="AD55">
        <v>0</v>
      </c>
      <c r="AJ55" s="1">
        <v>61264.207845511279</v>
      </c>
      <c r="AK55" s="8">
        <v>1034.4274075580267</v>
      </c>
      <c r="AL55" s="9">
        <v>8.2402581532963293</v>
      </c>
      <c r="AM55" s="1">
        <v>12000</v>
      </c>
      <c r="AN55">
        <v>0.53500000000000003</v>
      </c>
    </row>
    <row r="56" spans="8:40" x14ac:dyDescent="0.25">
      <c r="H56" s="1">
        <v>50000</v>
      </c>
      <c r="I56">
        <v>52</v>
      </c>
      <c r="O56" s="8">
        <v>800</v>
      </c>
      <c r="P56">
        <v>21</v>
      </c>
      <c r="V56" s="9">
        <v>7.5</v>
      </c>
      <c r="W56">
        <v>40</v>
      </c>
      <c r="AC56" s="1">
        <v>12000</v>
      </c>
      <c r="AD56">
        <v>242</v>
      </c>
      <c r="AJ56" s="1">
        <v>61718.994733821382</v>
      </c>
      <c r="AK56" s="8">
        <v>1038.9570459175025</v>
      </c>
      <c r="AL56" s="9">
        <v>8.2456543599472436</v>
      </c>
      <c r="AM56" s="1">
        <v>12000</v>
      </c>
      <c r="AN56">
        <v>0.54500000000000004</v>
      </c>
    </row>
    <row r="57" spans="8:40" x14ac:dyDescent="0.25">
      <c r="H57" s="1">
        <v>55000</v>
      </c>
      <c r="I57">
        <v>74</v>
      </c>
      <c r="O57" s="8">
        <v>850</v>
      </c>
      <c r="P57">
        <v>40</v>
      </c>
      <c r="V57" s="9">
        <v>7.75</v>
      </c>
      <c r="W57">
        <v>44</v>
      </c>
      <c r="AC57" s="1">
        <v>12500</v>
      </c>
      <c r="AD57">
        <v>0</v>
      </c>
      <c r="AJ57" s="1">
        <v>61919.691567387621</v>
      </c>
      <c r="AK57" s="8">
        <v>1043.8988304091743</v>
      </c>
      <c r="AL57" s="9">
        <v>8.2779506621606771</v>
      </c>
      <c r="AM57" s="1">
        <v>12000</v>
      </c>
      <c r="AN57">
        <v>0.55500000000000005</v>
      </c>
    </row>
    <row r="58" spans="8:40" x14ac:dyDescent="0.25">
      <c r="H58" s="1">
        <v>60000</v>
      </c>
      <c r="I58">
        <v>67</v>
      </c>
      <c r="O58" s="8">
        <v>900</v>
      </c>
      <c r="P58">
        <v>49</v>
      </c>
      <c r="V58" s="9">
        <v>8</v>
      </c>
      <c r="W58">
        <v>56</v>
      </c>
      <c r="AC58" s="1">
        <v>13000</v>
      </c>
      <c r="AD58">
        <v>0</v>
      </c>
      <c r="AJ58" s="1">
        <v>62462.52936968756</v>
      </c>
      <c r="AK58" s="8">
        <v>1048.4379801212203</v>
      </c>
      <c r="AL58" s="9">
        <v>8.3103564919299018</v>
      </c>
      <c r="AM58" s="1">
        <v>12000</v>
      </c>
      <c r="AN58">
        <v>0.56500000000000006</v>
      </c>
    </row>
    <row r="59" spans="8:40" x14ac:dyDescent="0.25">
      <c r="H59" s="1">
        <v>65000</v>
      </c>
      <c r="I59">
        <v>64</v>
      </c>
      <c r="O59" s="8">
        <v>950</v>
      </c>
      <c r="P59">
        <v>49</v>
      </c>
      <c r="V59" s="9">
        <v>8.25</v>
      </c>
      <c r="W59">
        <v>44</v>
      </c>
      <c r="AC59" s="1">
        <v>13500</v>
      </c>
      <c r="AD59">
        <v>0</v>
      </c>
      <c r="AJ59" s="1">
        <v>62504.389222904007</v>
      </c>
      <c r="AK59" s="8">
        <v>1051.3923178232073</v>
      </c>
      <c r="AL59" s="9">
        <v>8.322798937939595</v>
      </c>
      <c r="AM59" s="1">
        <v>12000</v>
      </c>
      <c r="AN59">
        <v>0.57500000000000007</v>
      </c>
    </row>
    <row r="60" spans="8:40" x14ac:dyDescent="0.25">
      <c r="H60" s="1">
        <v>70000</v>
      </c>
      <c r="I60">
        <v>63</v>
      </c>
      <c r="O60" s="8">
        <v>1000</v>
      </c>
      <c r="P60">
        <v>46</v>
      </c>
      <c r="V60" s="9">
        <v>8.5</v>
      </c>
      <c r="W60">
        <v>42</v>
      </c>
      <c r="AC60" s="1">
        <v>14000</v>
      </c>
      <c r="AD60">
        <v>0</v>
      </c>
      <c r="AJ60" s="1">
        <v>63024.922570234659</v>
      </c>
      <c r="AK60" s="8">
        <v>1056.2086196383971</v>
      </c>
      <c r="AL60" s="9">
        <v>8.3479057428096013</v>
      </c>
      <c r="AM60" s="1">
        <v>12000</v>
      </c>
      <c r="AN60">
        <v>0.58499999999999996</v>
      </c>
    </row>
    <row r="61" spans="8:40" x14ac:dyDescent="0.25">
      <c r="H61" s="1">
        <v>75000</v>
      </c>
      <c r="I61">
        <v>33</v>
      </c>
      <c r="O61" s="8">
        <v>1050</v>
      </c>
      <c r="P61">
        <v>44</v>
      </c>
      <c r="V61" s="9">
        <v>8.75</v>
      </c>
      <c r="W61">
        <v>38</v>
      </c>
      <c r="AC61" s="1">
        <v>14500</v>
      </c>
      <c r="AD61">
        <v>0</v>
      </c>
      <c r="AJ61" s="1">
        <v>63352.324656640063</v>
      </c>
      <c r="AK61" s="8">
        <v>1059.6817778812351</v>
      </c>
      <c r="AL61" s="9">
        <v>8.3480739952298588</v>
      </c>
      <c r="AM61" s="1">
        <v>12000</v>
      </c>
      <c r="AN61">
        <v>0.59499999999999997</v>
      </c>
    </row>
    <row r="62" spans="8:40" x14ac:dyDescent="0.25">
      <c r="H62" s="1">
        <v>80000</v>
      </c>
      <c r="I62">
        <v>32</v>
      </c>
      <c r="O62" s="8">
        <v>1100</v>
      </c>
      <c r="P62">
        <v>58</v>
      </c>
      <c r="V62" s="9">
        <v>9</v>
      </c>
      <c r="W62">
        <v>41</v>
      </c>
      <c r="AC62" s="1">
        <v>15000</v>
      </c>
      <c r="AD62">
        <v>98</v>
      </c>
      <c r="AJ62" s="1">
        <v>63850.068194115622</v>
      </c>
      <c r="AK62" s="8">
        <v>1064.546339232998</v>
      </c>
      <c r="AL62" s="9">
        <v>8.4294966472512414</v>
      </c>
      <c r="AM62" s="1">
        <v>12000</v>
      </c>
      <c r="AN62">
        <v>0.60499999999999998</v>
      </c>
    </row>
    <row r="63" spans="8:40" x14ac:dyDescent="0.25">
      <c r="H63" s="1">
        <v>85000</v>
      </c>
      <c r="I63">
        <v>14</v>
      </c>
      <c r="O63" s="8">
        <v>1150</v>
      </c>
      <c r="P63">
        <v>40</v>
      </c>
      <c r="V63" s="9">
        <v>9.25</v>
      </c>
      <c r="W63">
        <v>20</v>
      </c>
      <c r="AC63" s="1">
        <v>15500</v>
      </c>
      <c r="AD63">
        <v>0</v>
      </c>
      <c r="AJ63" s="1">
        <v>64164.308127635755</v>
      </c>
      <c r="AK63" s="8">
        <v>1067.4961717098668</v>
      </c>
      <c r="AL63" s="9">
        <v>8.5054759586683364</v>
      </c>
      <c r="AM63" s="1">
        <v>12000</v>
      </c>
      <c r="AN63">
        <v>0.61499999999999999</v>
      </c>
    </row>
    <row r="64" spans="8:40" x14ac:dyDescent="0.25">
      <c r="H64" s="1">
        <v>90000</v>
      </c>
      <c r="I64">
        <v>9</v>
      </c>
      <c r="O64" s="8">
        <v>1200</v>
      </c>
      <c r="P64">
        <v>30</v>
      </c>
      <c r="V64" s="9">
        <v>9.5</v>
      </c>
      <c r="W64">
        <v>13</v>
      </c>
      <c r="AC64" s="1">
        <v>16000</v>
      </c>
      <c r="AD64">
        <v>0</v>
      </c>
      <c r="AJ64" s="1">
        <v>64337.299437330512</v>
      </c>
      <c r="AK64" s="8">
        <v>1069.8917819320027</v>
      </c>
      <c r="AL64" s="9">
        <v>8.5136928258463698</v>
      </c>
      <c r="AM64" s="1">
        <v>12000</v>
      </c>
      <c r="AN64">
        <v>0.625</v>
      </c>
    </row>
    <row r="65" spans="8:40" x14ac:dyDescent="0.25">
      <c r="H65" s="1">
        <v>95000</v>
      </c>
      <c r="I65">
        <v>8</v>
      </c>
      <c r="O65" s="8">
        <v>1250</v>
      </c>
      <c r="P65">
        <v>22</v>
      </c>
      <c r="V65" s="9">
        <v>9.75</v>
      </c>
      <c r="W65">
        <v>26</v>
      </c>
      <c r="AJ65" s="1">
        <v>64732.779410821793</v>
      </c>
      <c r="AK65" s="8">
        <v>1073.6943579369281</v>
      </c>
      <c r="AL65" s="9">
        <v>8.5586724364601316</v>
      </c>
      <c r="AM65" s="1">
        <v>12000</v>
      </c>
      <c r="AN65">
        <v>0.63500000000000001</v>
      </c>
    </row>
    <row r="66" spans="8:40" x14ac:dyDescent="0.25">
      <c r="H66" s="1">
        <v>100000</v>
      </c>
      <c r="I66">
        <v>1</v>
      </c>
      <c r="O66" s="8">
        <v>1300</v>
      </c>
      <c r="P66">
        <v>13</v>
      </c>
      <c r="V66" s="9">
        <v>10</v>
      </c>
      <c r="W66">
        <v>23</v>
      </c>
      <c r="AJ66" s="1">
        <v>64909.654327798096</v>
      </c>
      <c r="AK66" s="8">
        <v>1079.3100416607313</v>
      </c>
      <c r="AL66" s="9">
        <v>8.5701734340868221</v>
      </c>
      <c r="AM66" s="1">
        <v>12000</v>
      </c>
      <c r="AN66">
        <v>0.64500000000000002</v>
      </c>
    </row>
    <row r="67" spans="8:40" x14ac:dyDescent="0.25">
      <c r="O67" s="8">
        <v>1350</v>
      </c>
      <c r="P67">
        <v>18</v>
      </c>
      <c r="V67" s="9">
        <v>10.25</v>
      </c>
      <c r="W67">
        <v>16</v>
      </c>
      <c r="AJ67" s="1">
        <v>65119.807754185793</v>
      </c>
      <c r="AK67" s="8">
        <v>1080.9036500692785</v>
      </c>
      <c r="AL67" s="9">
        <v>8.5799233662856995</v>
      </c>
      <c r="AM67" s="1">
        <v>12000</v>
      </c>
      <c r="AN67">
        <v>0.65500000000000003</v>
      </c>
    </row>
    <row r="68" spans="8:40" x14ac:dyDescent="0.25">
      <c r="O68" s="8">
        <v>1400</v>
      </c>
      <c r="P68">
        <v>7</v>
      </c>
      <c r="V68" s="9">
        <v>10.5</v>
      </c>
      <c r="W68">
        <v>6</v>
      </c>
      <c r="AJ68" s="1">
        <v>65126.774458932865</v>
      </c>
      <c r="AK68" s="8">
        <v>1090.0064026605994</v>
      </c>
      <c r="AL68" s="9">
        <v>8.6004192794090457</v>
      </c>
      <c r="AM68" s="1">
        <v>12000</v>
      </c>
      <c r="AN68">
        <v>0.66500000000000004</v>
      </c>
    </row>
    <row r="69" spans="8:40" x14ac:dyDescent="0.25">
      <c r="O69" s="8">
        <v>1450</v>
      </c>
      <c r="P69">
        <v>5</v>
      </c>
      <c r="V69" s="9">
        <v>10.75</v>
      </c>
      <c r="W69">
        <v>4</v>
      </c>
      <c r="AJ69" s="1">
        <v>65516.218689949717</v>
      </c>
      <c r="AK69" s="8">
        <v>1091.6443304564064</v>
      </c>
      <c r="AL69" s="9">
        <v>8.6430142967776415</v>
      </c>
      <c r="AM69" s="1">
        <v>12000</v>
      </c>
      <c r="AN69">
        <v>0.67500000000000004</v>
      </c>
    </row>
    <row r="70" spans="8:40" x14ac:dyDescent="0.25">
      <c r="O70" s="8">
        <v>1500</v>
      </c>
      <c r="P70">
        <v>7</v>
      </c>
      <c r="V70" s="9">
        <v>11</v>
      </c>
      <c r="W70">
        <v>1</v>
      </c>
      <c r="AJ70" s="1">
        <v>65974.258454461873</v>
      </c>
      <c r="AK70" s="8">
        <v>1119.0560432018731</v>
      </c>
      <c r="AL70" s="9">
        <v>8.6643261469741759</v>
      </c>
      <c r="AM70" s="1">
        <v>12000</v>
      </c>
      <c r="AN70">
        <v>0.68500000000000005</v>
      </c>
    </row>
    <row r="71" spans="8:40" x14ac:dyDescent="0.25">
      <c r="AJ71" s="1">
        <v>66494.180932667587</v>
      </c>
      <c r="AK71" s="8">
        <v>1119.1458730094935</v>
      </c>
      <c r="AL71" s="9">
        <v>8.7290845370251056</v>
      </c>
      <c r="AM71" s="1">
        <v>12000</v>
      </c>
      <c r="AN71">
        <v>0.69500000000000006</v>
      </c>
    </row>
    <row r="72" spans="8:40" x14ac:dyDescent="0.25">
      <c r="AJ72" s="1">
        <v>66834.48184401443</v>
      </c>
      <c r="AK72" s="8">
        <v>1124.5207805124694</v>
      </c>
      <c r="AL72" s="9">
        <v>8.8076782129061684</v>
      </c>
      <c r="AM72" s="1">
        <v>12000</v>
      </c>
      <c r="AN72">
        <v>0.70500000000000007</v>
      </c>
    </row>
    <row r="73" spans="8:40" x14ac:dyDescent="0.25">
      <c r="AJ73" s="1">
        <v>68637.505712503873</v>
      </c>
      <c r="AK73" s="8">
        <v>1125.6151042472584</v>
      </c>
      <c r="AL73" s="9">
        <v>8.8222645794072836</v>
      </c>
      <c r="AM73" s="1">
        <v>12000</v>
      </c>
      <c r="AN73">
        <v>0.71499999999999997</v>
      </c>
    </row>
    <row r="74" spans="8:40" x14ac:dyDescent="0.25">
      <c r="AJ74" s="1">
        <v>69012.145459922191</v>
      </c>
      <c r="AK74" s="8">
        <v>1125.9025383985841</v>
      </c>
      <c r="AL74" s="9">
        <v>8.8271698969152794</v>
      </c>
      <c r="AM74" s="1">
        <v>12000</v>
      </c>
      <c r="AN74">
        <v>0.72499999999999998</v>
      </c>
    </row>
    <row r="75" spans="8:40" x14ac:dyDescent="0.25">
      <c r="AJ75" s="1">
        <v>69491.076177526716</v>
      </c>
      <c r="AK75" s="8">
        <v>1144.346987670863</v>
      </c>
      <c r="AL75" s="9">
        <v>8.8425561732773872</v>
      </c>
      <c r="AM75" s="1">
        <v>12000</v>
      </c>
      <c r="AN75">
        <v>0.73499999999999999</v>
      </c>
    </row>
    <row r="76" spans="8:40" x14ac:dyDescent="0.25">
      <c r="AJ76" s="1">
        <v>69834.564994171815</v>
      </c>
      <c r="AK76" s="8">
        <v>1163.9249930490264</v>
      </c>
      <c r="AL76" s="9">
        <v>8.865515044995588</v>
      </c>
      <c r="AM76" s="1">
        <v>12000</v>
      </c>
      <c r="AN76">
        <v>0.745</v>
      </c>
    </row>
    <row r="77" spans="8:40" x14ac:dyDescent="0.25">
      <c r="AJ77" s="1">
        <v>70156.489603590075</v>
      </c>
      <c r="AK77" s="8">
        <v>1167.4198682292281</v>
      </c>
      <c r="AL77" s="9">
        <v>8.9203330965468872</v>
      </c>
      <c r="AM77" s="1">
        <v>12000</v>
      </c>
      <c r="AN77">
        <v>0.755</v>
      </c>
    </row>
    <row r="78" spans="8:40" x14ac:dyDescent="0.25">
      <c r="AJ78" s="1">
        <v>70315.16078395753</v>
      </c>
      <c r="AK78" s="8">
        <v>1169.8612101544886</v>
      </c>
      <c r="AL78" s="9">
        <v>8.962169920184742</v>
      </c>
      <c r="AM78" s="1">
        <v>12000</v>
      </c>
      <c r="AN78">
        <v>0.76500000000000001</v>
      </c>
    </row>
    <row r="79" spans="8:40" x14ac:dyDescent="0.25">
      <c r="AJ79" s="1">
        <v>70682.515964794089</v>
      </c>
      <c r="AK79" s="8">
        <v>1170.0797885633278</v>
      </c>
      <c r="AL79" s="9">
        <v>8.9630357579193358</v>
      </c>
      <c r="AM79" s="1">
        <v>12000</v>
      </c>
      <c r="AN79">
        <v>0.77500000000000002</v>
      </c>
    </row>
    <row r="80" spans="8:40" x14ac:dyDescent="0.25">
      <c r="AJ80" s="1">
        <v>72608.13298813373</v>
      </c>
      <c r="AK80" s="8">
        <v>1187.6953989895499</v>
      </c>
      <c r="AL80" s="9">
        <v>8.9864388883856208</v>
      </c>
      <c r="AM80" s="1">
        <v>12000</v>
      </c>
      <c r="AN80">
        <v>0.78500000000000003</v>
      </c>
    </row>
    <row r="81" spans="36:40" x14ac:dyDescent="0.25">
      <c r="AJ81" s="1">
        <v>73323.767296603721</v>
      </c>
      <c r="AK81" s="8">
        <v>1194.1909050114357</v>
      </c>
      <c r="AL81" s="9">
        <v>9.009559051875458</v>
      </c>
      <c r="AM81" s="1">
        <v>12000</v>
      </c>
      <c r="AN81">
        <v>0.79500000000000004</v>
      </c>
    </row>
    <row r="82" spans="36:40" x14ac:dyDescent="0.25">
      <c r="AJ82" s="1">
        <v>74244.305929634793</v>
      </c>
      <c r="AK82" s="8">
        <v>1204.8465738497155</v>
      </c>
      <c r="AL82" s="9">
        <v>9.0865967729533157</v>
      </c>
      <c r="AM82" s="1">
        <v>12000</v>
      </c>
      <c r="AN82">
        <v>0.80500000000000005</v>
      </c>
    </row>
    <row r="83" spans="36:40" x14ac:dyDescent="0.25">
      <c r="AJ83" s="1">
        <v>75000.899408225509</v>
      </c>
      <c r="AK83" s="8">
        <v>1207.3383528489242</v>
      </c>
      <c r="AL83" s="9">
        <v>9.0928341007166154</v>
      </c>
      <c r="AM83" s="1">
        <v>15000</v>
      </c>
      <c r="AN83">
        <v>0.81500000000000006</v>
      </c>
    </row>
    <row r="84" spans="36:40" x14ac:dyDescent="0.25">
      <c r="AJ84" s="1">
        <v>76166.652086709451</v>
      </c>
      <c r="AK84" s="8">
        <v>1208.8526924818707</v>
      </c>
      <c r="AL84" s="9">
        <v>9.1264577824835058</v>
      </c>
      <c r="AM84" s="1">
        <v>15000</v>
      </c>
      <c r="AN84">
        <v>0.82500000000000007</v>
      </c>
    </row>
    <row r="85" spans="36:40" x14ac:dyDescent="0.25">
      <c r="AJ85" s="1">
        <v>76433.511481613343</v>
      </c>
      <c r="AK85" s="8">
        <v>1233.5875804751317</v>
      </c>
      <c r="AL85" s="9">
        <v>9.2318636825709106</v>
      </c>
      <c r="AM85" s="1">
        <v>15000</v>
      </c>
      <c r="AN85">
        <v>0.83500000000000008</v>
      </c>
    </row>
    <row r="86" spans="36:40" x14ac:dyDescent="0.25">
      <c r="AJ86" s="1">
        <v>76683.564620352889</v>
      </c>
      <c r="AK86" s="8">
        <v>1269.0459592912462</v>
      </c>
      <c r="AL86" s="9">
        <v>9.2921158997449247</v>
      </c>
      <c r="AM86" s="1">
        <v>15000</v>
      </c>
      <c r="AN86">
        <v>0.84499999999999997</v>
      </c>
    </row>
    <row r="87" spans="36:40" x14ac:dyDescent="0.25">
      <c r="AJ87" s="1">
        <v>76750.59733998531</v>
      </c>
      <c r="AK87" s="8">
        <v>1282.8143712501453</v>
      </c>
      <c r="AL87" s="9">
        <v>9.3269928121332253</v>
      </c>
      <c r="AM87" s="1">
        <v>15000</v>
      </c>
      <c r="AN87">
        <v>0.85499999999999998</v>
      </c>
    </row>
    <row r="88" spans="36:40" x14ac:dyDescent="0.25">
      <c r="AJ88" s="1">
        <v>77634.78412678391</v>
      </c>
      <c r="AK88" s="8">
        <v>1294.5048946550708</v>
      </c>
      <c r="AL88" s="9">
        <v>9.5188611664136964</v>
      </c>
      <c r="AM88" s="1">
        <v>15000</v>
      </c>
      <c r="AN88">
        <v>0.86499999999999999</v>
      </c>
    </row>
    <row r="89" spans="36:40" x14ac:dyDescent="0.25">
      <c r="AJ89" s="1">
        <v>79619.578459085591</v>
      </c>
      <c r="AK89" s="8">
        <v>1305.4874969343787</v>
      </c>
      <c r="AL89" s="9">
        <v>9.5252489547739092</v>
      </c>
      <c r="AM89" s="1">
        <v>15000</v>
      </c>
      <c r="AN89">
        <v>0.875</v>
      </c>
    </row>
    <row r="90" spans="36:40" x14ac:dyDescent="0.25">
      <c r="AJ90" s="1">
        <v>79919.616887805401</v>
      </c>
      <c r="AK90" s="8">
        <v>1305.7105710319795</v>
      </c>
      <c r="AL90" s="9">
        <v>9.6058191533064683</v>
      </c>
      <c r="AM90" s="1">
        <v>15000</v>
      </c>
      <c r="AN90">
        <v>0.88500000000000001</v>
      </c>
    </row>
    <row r="91" spans="36:40" x14ac:dyDescent="0.25">
      <c r="AJ91" s="1">
        <v>80461.872144407709</v>
      </c>
      <c r="AK91" s="8">
        <v>1307.7569829173165</v>
      </c>
      <c r="AL91" s="9">
        <v>9.674772377563313</v>
      </c>
      <c r="AM91" s="1">
        <v>15000</v>
      </c>
      <c r="AN91">
        <v>0.89500000000000002</v>
      </c>
    </row>
    <row r="92" spans="36:40" x14ac:dyDescent="0.25">
      <c r="AJ92" s="1">
        <v>80473.889286979014</v>
      </c>
      <c r="AK92" s="8">
        <v>1308.8626778755079</v>
      </c>
      <c r="AL92" s="9">
        <v>9.7125320486051905</v>
      </c>
      <c r="AM92" s="1">
        <v>15000</v>
      </c>
      <c r="AN92">
        <v>0.90500000000000003</v>
      </c>
    </row>
    <row r="93" spans="36:40" x14ac:dyDescent="0.25">
      <c r="AJ93" s="1">
        <v>82120.993614177074</v>
      </c>
      <c r="AK93" s="8">
        <v>1326.6852542907861</v>
      </c>
      <c r="AL93" s="9">
        <v>9.7249016458402178</v>
      </c>
      <c r="AM93" s="1">
        <v>15000</v>
      </c>
      <c r="AN93">
        <v>0.91500000000000004</v>
      </c>
    </row>
    <row r="94" spans="36:40" x14ac:dyDescent="0.25">
      <c r="AJ94" s="1">
        <v>83312.58172655286</v>
      </c>
      <c r="AK94" s="8">
        <v>1329.3307403705946</v>
      </c>
      <c r="AL94" s="9">
        <v>9.8940859446711276</v>
      </c>
      <c r="AM94" s="1">
        <v>15000</v>
      </c>
      <c r="AN94">
        <v>0.92500000000000004</v>
      </c>
    </row>
    <row r="95" spans="36:40" x14ac:dyDescent="0.25">
      <c r="AJ95" s="1">
        <v>84532.355263396836</v>
      </c>
      <c r="AK95" s="8">
        <v>1371.0105038075726</v>
      </c>
      <c r="AL95" s="9">
        <v>10.040984710251649</v>
      </c>
      <c r="AM95" s="1">
        <v>15000</v>
      </c>
      <c r="AN95">
        <v>0.93500000000000005</v>
      </c>
    </row>
    <row r="96" spans="36:40" x14ac:dyDescent="0.25">
      <c r="AJ96" s="1">
        <v>85524.031850494153</v>
      </c>
      <c r="AK96" s="8">
        <v>1381.4380059949115</v>
      </c>
      <c r="AL96" s="9">
        <v>10.162434953613667</v>
      </c>
      <c r="AM96" s="1">
        <v>15000</v>
      </c>
      <c r="AN96">
        <v>0.94500000000000006</v>
      </c>
    </row>
    <row r="97" spans="36:40" x14ac:dyDescent="0.25">
      <c r="AJ97" s="1">
        <v>86436.542022531197</v>
      </c>
      <c r="AK97" s="8">
        <v>1385.0025651443389</v>
      </c>
      <c r="AL97" s="9">
        <v>10.241340660086065</v>
      </c>
      <c r="AM97" s="1">
        <v>15000</v>
      </c>
      <c r="AN97">
        <v>0.95500000000000007</v>
      </c>
    </row>
    <row r="98" spans="36:40" x14ac:dyDescent="0.25">
      <c r="AJ98" s="1">
        <v>87060.518425743387</v>
      </c>
      <c r="AK98" s="8">
        <v>1388.1368366709171</v>
      </c>
      <c r="AL98" s="9">
        <v>10.296987174791745</v>
      </c>
      <c r="AM98" s="1">
        <v>15000</v>
      </c>
      <c r="AN98">
        <v>0.96499999999999997</v>
      </c>
    </row>
    <row r="99" spans="36:40" x14ac:dyDescent="0.25">
      <c r="AJ99" s="1">
        <v>87814.651176126092</v>
      </c>
      <c r="AK99" s="8">
        <v>1390.1126832711989</v>
      </c>
      <c r="AL99" s="9">
        <v>10.313668248811222</v>
      </c>
      <c r="AM99" s="1">
        <v>15000</v>
      </c>
      <c r="AN99">
        <v>0.97499999999999998</v>
      </c>
    </row>
    <row r="100" spans="36:40" x14ac:dyDescent="0.25">
      <c r="AJ100" s="1">
        <v>90184.727029247108</v>
      </c>
      <c r="AK100" s="8">
        <v>1422.243596117321</v>
      </c>
      <c r="AL100" s="9">
        <v>10.407936328515019</v>
      </c>
      <c r="AM100" s="1">
        <v>15000</v>
      </c>
      <c r="AN100">
        <v>0.98499999999999999</v>
      </c>
    </row>
    <row r="101" spans="36:40" x14ac:dyDescent="0.25">
      <c r="AJ101" s="1">
        <v>90921.867870472604</v>
      </c>
      <c r="AK101" s="8">
        <v>1470.633751757023</v>
      </c>
      <c r="AL101" s="9">
        <v>10.599768073922213</v>
      </c>
      <c r="AM101" s="1">
        <v>15000</v>
      </c>
      <c r="AN101">
        <v>0.995</v>
      </c>
    </row>
  </sheetData>
  <sortState ref="AM2:AM101">
    <sortCondition ref="AM1"/>
  </sortState>
  <printOptions headings="1" gridLine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01"/>
  <sheetViews>
    <sheetView topLeftCell="Q36" workbookViewId="0">
      <selection activeCell="C1" sqref="C1"/>
    </sheetView>
  </sheetViews>
  <sheetFormatPr defaultRowHeight="15" x14ac:dyDescent="0.25"/>
  <cols>
    <col min="1" max="1" width="17" bestFit="1" customWidth="1"/>
    <col min="2" max="2" width="13.7109375" bestFit="1" customWidth="1"/>
    <col min="3" max="3" width="9.85546875" bestFit="1" customWidth="1"/>
    <col min="4" max="4" width="17" bestFit="1" customWidth="1"/>
    <col min="5" max="5" width="11" bestFit="1" customWidth="1"/>
    <col min="37" max="37" width="18.28515625" customWidth="1"/>
    <col min="39" max="39" width="17" bestFit="1" customWidth="1"/>
    <col min="42" max="42" width="13.7109375" bestFit="1" customWidth="1"/>
    <col min="43" max="43" width="9.85546875" bestFit="1" customWidth="1"/>
    <col min="44" max="44" width="17" bestFit="1" customWidth="1"/>
    <col min="45" max="45" width="11" bestFit="1" customWidth="1"/>
  </cols>
  <sheetData>
    <row r="1" spans="1:45" x14ac:dyDescent="0.25">
      <c r="A1" t="s">
        <v>123</v>
      </c>
      <c r="AK1" t="s">
        <v>123</v>
      </c>
      <c r="AP1" s="10" t="s">
        <v>15</v>
      </c>
      <c r="AQ1" s="11" t="s">
        <v>4</v>
      </c>
      <c r="AR1" s="10" t="s">
        <v>7</v>
      </c>
      <c r="AS1" s="10" t="s">
        <v>10</v>
      </c>
    </row>
    <row r="2" spans="1:45" x14ac:dyDescent="0.25">
      <c r="AP2" s="1">
        <v>48154.977217583066</v>
      </c>
      <c r="AQ2" s="8">
        <v>854.23049921509573</v>
      </c>
      <c r="AR2" s="9">
        <v>8.5799233662856995</v>
      </c>
      <c r="AS2" s="1">
        <v>12000</v>
      </c>
    </row>
    <row r="3" spans="1:45" x14ac:dyDescent="0.25">
      <c r="AK3" s="12" t="s">
        <v>23</v>
      </c>
      <c r="AL3" s="12"/>
      <c r="AM3" s="13" t="s">
        <v>124</v>
      </c>
      <c r="AP3" s="1">
        <v>70682.515964794089</v>
      </c>
      <c r="AQ3" s="8">
        <v>1169.8612101544886</v>
      </c>
      <c r="AR3" s="9">
        <v>8.322798937939595</v>
      </c>
      <c r="AS3" s="1">
        <v>12000</v>
      </c>
    </row>
    <row r="4" spans="1:45" x14ac:dyDescent="0.25">
      <c r="A4" t="s">
        <v>63</v>
      </c>
      <c r="AK4" s="12" t="s">
        <v>24</v>
      </c>
      <c r="AL4" s="12"/>
      <c r="AM4" s="13" t="s">
        <v>125</v>
      </c>
      <c r="AP4" s="1">
        <v>86436.542022531197</v>
      </c>
      <c r="AQ4" s="8">
        <v>1371.0105038075726</v>
      </c>
      <c r="AR4" s="9">
        <v>7.2014676407269951</v>
      </c>
      <c r="AS4" s="1">
        <v>12000</v>
      </c>
    </row>
    <row r="5" spans="1:45" x14ac:dyDescent="0.25">
      <c r="A5" t="s">
        <v>93</v>
      </c>
      <c r="AK5" s="12"/>
      <c r="AL5" s="12"/>
      <c r="AM5" s="12"/>
      <c r="AP5" s="1">
        <v>66834.48184401443</v>
      </c>
      <c r="AQ5" s="8">
        <v>1079.3100416607313</v>
      </c>
      <c r="AR5" s="9">
        <v>7.8114824487415646</v>
      </c>
      <c r="AS5" s="1">
        <v>10000</v>
      </c>
    </row>
    <row r="6" spans="1:45" x14ac:dyDescent="0.25">
      <c r="B6" s="21" t="s">
        <v>15</v>
      </c>
      <c r="C6" s="21" t="s">
        <v>4</v>
      </c>
      <c r="D6" s="21" t="s">
        <v>7</v>
      </c>
      <c r="E6" s="21" t="s">
        <v>10</v>
      </c>
      <c r="AK6" s="12" t="s">
        <v>25</v>
      </c>
      <c r="AL6" s="12"/>
      <c r="AM6" s="12" t="s">
        <v>126</v>
      </c>
      <c r="AP6" s="1">
        <v>77634.78412678391</v>
      </c>
      <c r="AQ6" s="8">
        <v>1282.8143712501453</v>
      </c>
      <c r="AR6" s="9">
        <v>9.1264577824835058</v>
      </c>
      <c r="AS6" s="1">
        <v>12000</v>
      </c>
    </row>
    <row r="7" spans="1:45" x14ac:dyDescent="0.25">
      <c r="A7" t="s">
        <v>15</v>
      </c>
      <c r="B7" s="22">
        <v>1</v>
      </c>
      <c r="C7" s="22">
        <v>0.98896677783317932</v>
      </c>
      <c r="D7" s="22">
        <v>-3.8792749076921124E-2</v>
      </c>
      <c r="E7" s="22">
        <v>-0.14165833025111854</v>
      </c>
      <c r="AK7" s="12"/>
      <c r="AL7" s="12"/>
      <c r="AM7" s="12"/>
      <c r="AP7" s="1">
        <v>61919.691567387621</v>
      </c>
      <c r="AQ7" s="8">
        <v>1059.6817778812351</v>
      </c>
      <c r="AR7" s="9">
        <v>6.4124617664148627</v>
      </c>
      <c r="AS7" s="1">
        <v>15000</v>
      </c>
    </row>
    <row r="8" spans="1:45" x14ac:dyDescent="0.25">
      <c r="A8" t="s">
        <v>4</v>
      </c>
      <c r="B8" s="22">
        <v>0.98896677783317932</v>
      </c>
      <c r="C8" s="22">
        <v>1</v>
      </c>
      <c r="D8" s="22">
        <v>3.4213749479665802E-2</v>
      </c>
      <c r="E8" s="22">
        <v>-1.4547480925468556E-2</v>
      </c>
      <c r="AK8" s="12" t="s">
        <v>28</v>
      </c>
      <c r="AL8" s="12"/>
      <c r="AM8" s="12">
        <v>500</v>
      </c>
      <c r="AP8" s="1">
        <v>70156.489603590075</v>
      </c>
      <c r="AQ8" s="8">
        <v>1124.5207805124694</v>
      </c>
      <c r="AR8" s="9">
        <v>7.7194234266965269</v>
      </c>
      <c r="AS8" s="1">
        <v>10000</v>
      </c>
    </row>
    <row r="9" spans="1:45" x14ac:dyDescent="0.25">
      <c r="A9" t="s">
        <v>7</v>
      </c>
      <c r="B9" s="22">
        <v>-3.8792749076921124E-2</v>
      </c>
      <c r="C9" s="22">
        <v>3.4213749479665802E-2</v>
      </c>
      <c r="D9" s="22">
        <v>1</v>
      </c>
      <c r="E9" s="22">
        <v>-1.4386497269632932E-2</v>
      </c>
      <c r="AK9" s="12" t="s">
        <v>29</v>
      </c>
      <c r="AL9" s="12"/>
      <c r="AM9" s="12">
        <v>12345678</v>
      </c>
      <c r="AP9" s="1">
        <v>90184.727029247108</v>
      </c>
      <c r="AQ9" s="8">
        <v>1422.243596117321</v>
      </c>
      <c r="AR9" s="9">
        <v>8.5586724364601316</v>
      </c>
      <c r="AS9" s="1">
        <v>10000</v>
      </c>
    </row>
    <row r="10" spans="1:45" x14ac:dyDescent="0.25">
      <c r="A10" t="s">
        <v>10</v>
      </c>
      <c r="B10" s="22">
        <v>-0.14165833025111854</v>
      </c>
      <c r="C10" s="22">
        <v>-1.4547480925468556E-2</v>
      </c>
      <c r="D10" s="22">
        <v>-1.4386497269632932E-2</v>
      </c>
      <c r="E10" s="22">
        <v>1</v>
      </c>
      <c r="AK10" s="12"/>
      <c r="AL10" s="12"/>
      <c r="AM10" s="12"/>
      <c r="AP10" s="1">
        <v>47412.030631201713</v>
      </c>
      <c r="AQ10" s="8">
        <v>805.42862854312079</v>
      </c>
      <c r="AR10" s="9">
        <v>7.7186615963105121</v>
      </c>
      <c r="AS10" s="1">
        <v>10000</v>
      </c>
    </row>
    <row r="11" spans="1:45" x14ac:dyDescent="0.25">
      <c r="AK11" s="12" t="s">
        <v>30</v>
      </c>
      <c r="AL11" s="12"/>
      <c r="AM11" s="12" t="s">
        <v>31</v>
      </c>
      <c r="AP11" s="1">
        <v>47153.822974234157</v>
      </c>
      <c r="AQ11" s="8">
        <v>834.72797605692745</v>
      </c>
      <c r="AR11" s="9">
        <v>8.1340117128170455</v>
      </c>
      <c r="AS11" s="1">
        <v>12000</v>
      </c>
    </row>
    <row r="12" spans="1:45" x14ac:dyDescent="0.25">
      <c r="A12" t="s">
        <v>64</v>
      </c>
      <c r="AK12" s="12" t="s">
        <v>32</v>
      </c>
      <c r="AL12" s="12"/>
      <c r="AM12" s="12" t="s">
        <v>33</v>
      </c>
      <c r="AP12" s="1">
        <v>70315.16078395753</v>
      </c>
      <c r="AQ12" s="8">
        <v>1163.9249930490264</v>
      </c>
      <c r="AR12" s="9">
        <v>8.2779506621606771</v>
      </c>
      <c r="AS12" s="1">
        <v>12000</v>
      </c>
    </row>
    <row r="13" spans="1:45" x14ac:dyDescent="0.25">
      <c r="A13" t="s">
        <v>94</v>
      </c>
      <c r="AK13" s="12" t="s">
        <v>34</v>
      </c>
      <c r="AL13" s="12"/>
      <c r="AM13" s="12" t="s">
        <v>15</v>
      </c>
      <c r="AP13" s="1">
        <v>54893.188777064293</v>
      </c>
      <c r="AQ13" s="8">
        <v>953.47243468960346</v>
      </c>
      <c r="AR13" s="9">
        <v>8.8425561732773872</v>
      </c>
      <c r="AS13" s="1">
        <v>12000</v>
      </c>
    </row>
    <row r="14" spans="1:45" x14ac:dyDescent="0.25">
      <c r="B14" s="21" t="s">
        <v>15</v>
      </c>
      <c r="C14" s="21" t="s">
        <v>4</v>
      </c>
      <c r="D14" s="21" t="s">
        <v>7</v>
      </c>
      <c r="E14" s="21" t="s">
        <v>10</v>
      </c>
      <c r="AK14" s="12"/>
      <c r="AL14" s="12"/>
      <c r="AM14" s="12"/>
      <c r="AP14" s="1">
        <v>59352.218123988743</v>
      </c>
      <c r="AQ14" s="8">
        <v>1002.3863059291955</v>
      </c>
      <c r="AR14" s="9">
        <v>7.8176447523927246</v>
      </c>
      <c r="AS14" s="1">
        <v>12000</v>
      </c>
    </row>
    <row r="15" spans="1:45" x14ac:dyDescent="0.25">
      <c r="A15" t="s">
        <v>15</v>
      </c>
      <c r="B15" s="22">
        <v>1</v>
      </c>
      <c r="C15" s="22">
        <v>0.97805528765774086</v>
      </c>
      <c r="D15" s="22">
        <v>1.5048773809449648E-3</v>
      </c>
      <c r="E15" s="22">
        <v>2.0067082529534968E-2</v>
      </c>
      <c r="AK15" s="12" t="s">
        <v>35</v>
      </c>
      <c r="AL15" s="12"/>
      <c r="AM15" s="12" t="s">
        <v>31</v>
      </c>
      <c r="AP15" s="1">
        <v>43958.341054825563</v>
      </c>
      <c r="AQ15" s="8">
        <v>832.46673787130999</v>
      </c>
      <c r="AR15" s="9">
        <v>8.1763401795641926</v>
      </c>
      <c r="AS15" s="1">
        <v>15000</v>
      </c>
    </row>
    <row r="16" spans="1:45" x14ac:dyDescent="0.25">
      <c r="A16" t="s">
        <v>4</v>
      </c>
      <c r="B16" s="22">
        <v>0.97805528765774086</v>
      </c>
      <c r="C16" s="22">
        <v>1</v>
      </c>
      <c r="D16" s="22">
        <v>1.1705806534573315E-3</v>
      </c>
      <c r="E16" s="22">
        <v>2.1162920127687157E-4</v>
      </c>
      <c r="AK16" s="12" t="s">
        <v>36</v>
      </c>
      <c r="AL16" s="12"/>
      <c r="AM16" s="12" t="s">
        <v>37</v>
      </c>
      <c r="AP16" s="1">
        <v>57531.764212185692</v>
      </c>
      <c r="AQ16" s="8">
        <v>971.40915494715739</v>
      </c>
      <c r="AR16" s="9">
        <v>7.4217532251195735</v>
      </c>
      <c r="AS16" s="1">
        <v>12000</v>
      </c>
    </row>
    <row r="17" spans="1:45" x14ac:dyDescent="0.25">
      <c r="A17" t="s">
        <v>7</v>
      </c>
      <c r="B17" s="22">
        <v>1.5048773809449648E-3</v>
      </c>
      <c r="C17" s="22">
        <v>1.1705806534573315E-3</v>
      </c>
      <c r="D17" s="22">
        <v>0.99999999999999956</v>
      </c>
      <c r="E17" s="22">
        <v>2.0697130368915577E-4</v>
      </c>
      <c r="AK17" s="12" t="s">
        <v>38</v>
      </c>
      <c r="AL17" s="12"/>
      <c r="AM17" s="12" t="s">
        <v>4</v>
      </c>
      <c r="AP17" s="1">
        <v>33721.525156749973</v>
      </c>
      <c r="AQ17" s="8">
        <v>676.31925852751033</v>
      </c>
      <c r="AR17" s="9">
        <v>6.9607603325875838</v>
      </c>
      <c r="AS17" s="1">
        <v>15000</v>
      </c>
    </row>
    <row r="18" spans="1:45" x14ac:dyDescent="0.25">
      <c r="A18" t="s">
        <v>10</v>
      </c>
      <c r="B18" s="22">
        <v>2.0067082529534968E-2</v>
      </c>
      <c r="C18" s="22">
        <v>2.1162920127687157E-4</v>
      </c>
      <c r="D18" s="22">
        <v>2.0697130368915577E-4</v>
      </c>
      <c r="E18" s="22">
        <v>1.0000000000000004</v>
      </c>
      <c r="AK18" s="12"/>
      <c r="AL18" s="12"/>
      <c r="AM18" s="12"/>
      <c r="AP18" s="1">
        <v>39877.598263381391</v>
      </c>
      <c r="AQ18" s="8">
        <v>700.83626779564349</v>
      </c>
      <c r="AR18" s="9">
        <v>7.8313111702073375</v>
      </c>
      <c r="AS18" s="1">
        <v>10000</v>
      </c>
    </row>
    <row r="19" spans="1:45" x14ac:dyDescent="0.25">
      <c r="AK19" s="12" t="s">
        <v>35</v>
      </c>
      <c r="AL19" s="12"/>
      <c r="AM19" s="12" t="s">
        <v>31</v>
      </c>
      <c r="AP19" s="1">
        <v>56752.994389964195</v>
      </c>
      <c r="AQ19" s="8">
        <v>992.28614384053481</v>
      </c>
      <c r="AR19" s="9">
        <v>9.7125320486051905</v>
      </c>
      <c r="AS19" s="1">
        <v>12000</v>
      </c>
    </row>
    <row r="20" spans="1:45" x14ac:dyDescent="0.25">
      <c r="AK20" s="12" t="s">
        <v>36</v>
      </c>
      <c r="AL20" s="12"/>
      <c r="AM20" s="12" t="s">
        <v>39</v>
      </c>
      <c r="AP20" s="1">
        <v>72608.13298813373</v>
      </c>
      <c r="AQ20" s="8">
        <v>1208.8526924818707</v>
      </c>
      <c r="AR20" s="9">
        <v>9.009559051875458</v>
      </c>
      <c r="AS20" s="1">
        <v>12000</v>
      </c>
    </row>
    <row r="21" spans="1:45" x14ac:dyDescent="0.25">
      <c r="AK21" s="12" t="s">
        <v>38</v>
      </c>
      <c r="AL21" s="12"/>
      <c r="AM21" s="12" t="s">
        <v>7</v>
      </c>
      <c r="AP21" s="1">
        <v>38446.169436647571</v>
      </c>
      <c r="AQ21" s="8">
        <v>757.34431380622732</v>
      </c>
      <c r="AR21" s="9">
        <v>8.4294966472512414</v>
      </c>
      <c r="AS21" s="1">
        <v>15000</v>
      </c>
    </row>
    <row r="22" spans="1:45" x14ac:dyDescent="0.25">
      <c r="AK22" s="12"/>
      <c r="AL22" s="12"/>
      <c r="AM22" s="12"/>
      <c r="AP22" s="1">
        <v>60314.182705359301</v>
      </c>
      <c r="AQ22" s="8">
        <v>1015.6611762761873</v>
      </c>
      <c r="AR22" s="9">
        <v>7.8008792750240925</v>
      </c>
      <c r="AS22" s="1">
        <v>12000</v>
      </c>
    </row>
    <row r="23" spans="1:45" x14ac:dyDescent="0.25">
      <c r="AK23" s="12" t="s">
        <v>35</v>
      </c>
      <c r="AL23" s="12"/>
      <c r="AM23" s="12" t="s">
        <v>31</v>
      </c>
      <c r="AP23" s="1">
        <v>69834.564994171815</v>
      </c>
      <c r="AQ23" s="8">
        <v>1125.6151042472584</v>
      </c>
      <c r="AR23" s="9">
        <v>8.0747212853364907</v>
      </c>
      <c r="AS23" s="1">
        <v>10000</v>
      </c>
    </row>
    <row r="24" spans="1:45" x14ac:dyDescent="0.25">
      <c r="AK24" s="12" t="s">
        <v>36</v>
      </c>
      <c r="AL24" s="12"/>
      <c r="AM24" s="12" t="s">
        <v>40</v>
      </c>
      <c r="AP24" s="1">
        <v>64337.299437330512</v>
      </c>
      <c r="AQ24" s="8">
        <v>1069.8917819320027</v>
      </c>
      <c r="AR24" s="9">
        <v>9.5188611664136964</v>
      </c>
      <c r="AS24" s="1">
        <v>10000</v>
      </c>
    </row>
    <row r="25" spans="1:45" x14ac:dyDescent="0.25">
      <c r="AK25" s="12" t="s">
        <v>38</v>
      </c>
      <c r="AL25" s="12"/>
      <c r="AM25" s="12" t="s">
        <v>10</v>
      </c>
      <c r="AP25" s="1">
        <v>47130.569075547057</v>
      </c>
      <c r="AQ25" s="8">
        <v>832.47793550594326</v>
      </c>
      <c r="AR25" s="9">
        <v>7.9704068377378556</v>
      </c>
      <c r="AS25" s="1">
        <v>12000</v>
      </c>
    </row>
    <row r="26" spans="1:45" x14ac:dyDescent="0.25">
      <c r="AK26" s="12"/>
      <c r="AL26" s="12"/>
      <c r="AM26" s="12"/>
      <c r="AP26" s="1">
        <v>38325.851336456952</v>
      </c>
      <c r="AQ26" s="8">
        <v>743.45777813689813</v>
      </c>
      <c r="AR26" s="9">
        <v>7.273194652571533</v>
      </c>
      <c r="AS26" s="1">
        <v>15000</v>
      </c>
    </row>
    <row r="27" spans="1:45" x14ac:dyDescent="0.25">
      <c r="AK27" s="12"/>
      <c r="AL27" s="12"/>
      <c r="AM27" s="12"/>
      <c r="AP27" s="1">
        <v>54219.642747983875</v>
      </c>
      <c r="AQ27" s="8">
        <v>926.00746251347357</v>
      </c>
      <c r="AR27" s="9">
        <v>7.4890830488092668</v>
      </c>
      <c r="AS27" s="1">
        <v>12000</v>
      </c>
    </row>
    <row r="28" spans="1:45" x14ac:dyDescent="0.25">
      <c r="AP28" s="1">
        <v>48262.903444120406</v>
      </c>
      <c r="AQ28" s="8">
        <v>832.65240194489456</v>
      </c>
      <c r="AR28" s="9">
        <v>6.6253772842552339</v>
      </c>
      <c r="AS28" s="1">
        <v>12000</v>
      </c>
    </row>
    <row r="29" spans="1:45" x14ac:dyDescent="0.25">
      <c r="AP29" s="1">
        <v>63352.324656640063</v>
      </c>
      <c r="AQ29" s="8">
        <v>1048.4379801212203</v>
      </c>
      <c r="AR29" s="9">
        <v>7.1289631953929833</v>
      </c>
      <c r="AS29" s="1">
        <v>12000</v>
      </c>
    </row>
    <row r="30" spans="1:45" x14ac:dyDescent="0.25">
      <c r="AP30" s="1">
        <v>60252.797941041383</v>
      </c>
      <c r="AQ30" s="8">
        <v>1030.2035865437097</v>
      </c>
      <c r="AR30" s="9">
        <v>8.865515044995588</v>
      </c>
      <c r="AS30" s="1">
        <v>12000</v>
      </c>
    </row>
    <row r="31" spans="1:45" x14ac:dyDescent="0.25">
      <c r="AP31" s="1">
        <v>76166.652086709451</v>
      </c>
      <c r="AQ31" s="8">
        <v>1269.0459592912462</v>
      </c>
      <c r="AR31" s="9">
        <v>9.5252489547739092</v>
      </c>
      <c r="AS31" s="1">
        <v>12000</v>
      </c>
    </row>
    <row r="32" spans="1:45" x14ac:dyDescent="0.25">
      <c r="AP32" s="1">
        <v>76750.59733998531</v>
      </c>
      <c r="AQ32" s="8">
        <v>1207.3383528489242</v>
      </c>
      <c r="AR32" s="9">
        <v>7.1472363275114752</v>
      </c>
      <c r="AS32" s="1">
        <v>10000</v>
      </c>
    </row>
    <row r="33" spans="42:45" x14ac:dyDescent="0.25">
      <c r="AP33" s="1">
        <v>69012.145459922191</v>
      </c>
      <c r="AQ33" s="8">
        <v>1167.4198682292281</v>
      </c>
      <c r="AR33" s="9">
        <v>9.6058191533064683</v>
      </c>
      <c r="AS33" s="1">
        <v>12000</v>
      </c>
    </row>
    <row r="34" spans="42:45" x14ac:dyDescent="0.25">
      <c r="AP34" s="1">
        <v>79919.616887805401</v>
      </c>
      <c r="AQ34" s="8">
        <v>1307.7569829173165</v>
      </c>
      <c r="AR34" s="9">
        <v>10.241340660086065</v>
      </c>
      <c r="AS34" s="1">
        <v>10000</v>
      </c>
    </row>
    <row r="35" spans="42:45" x14ac:dyDescent="0.25">
      <c r="AP35" s="1">
        <v>62504.389222904007</v>
      </c>
      <c r="AQ35" s="8">
        <v>1125.9025383985841</v>
      </c>
      <c r="AR35" s="9">
        <v>10.162434953613667</v>
      </c>
      <c r="AS35" s="1">
        <v>15000</v>
      </c>
    </row>
    <row r="36" spans="42:45" x14ac:dyDescent="0.25">
      <c r="AP36" s="1">
        <v>65119.807754185793</v>
      </c>
      <c r="AQ36" s="8">
        <v>1144.346987670863</v>
      </c>
      <c r="AR36" s="9">
        <v>8.9864388883856208</v>
      </c>
      <c r="AS36" s="1">
        <v>15000</v>
      </c>
    </row>
    <row r="37" spans="42:45" x14ac:dyDescent="0.25">
      <c r="AP37" s="1">
        <v>61264.207845511279</v>
      </c>
      <c r="AQ37" s="8">
        <v>1038.9570459175025</v>
      </c>
      <c r="AR37" s="9">
        <v>10.407936328515019</v>
      </c>
      <c r="AS37" s="1">
        <v>10000</v>
      </c>
    </row>
    <row r="38" spans="42:45" x14ac:dyDescent="0.25">
      <c r="AP38" s="1">
        <v>30782.138242632733</v>
      </c>
      <c r="AQ38" s="8">
        <v>600.87972981068287</v>
      </c>
      <c r="AR38" s="9">
        <v>7.8008296500333696</v>
      </c>
      <c r="AS38" s="1">
        <v>12000</v>
      </c>
    </row>
    <row r="39" spans="42:45" x14ac:dyDescent="0.25">
      <c r="AP39" s="1">
        <v>51160.155598362813</v>
      </c>
      <c r="AQ39" s="8">
        <v>874.60344499606697</v>
      </c>
      <c r="AR39" s="9">
        <v>6.7842364334080081</v>
      </c>
      <c r="AS39" s="1">
        <v>12000</v>
      </c>
    </row>
    <row r="40" spans="42:45" x14ac:dyDescent="0.25">
      <c r="AP40" s="1">
        <v>43050.6036892064</v>
      </c>
      <c r="AQ40" s="8">
        <v>804.83065830392593</v>
      </c>
      <c r="AR40" s="9">
        <v>10.599768073922213</v>
      </c>
      <c r="AS40" s="1">
        <v>12000</v>
      </c>
    </row>
    <row r="41" spans="42:45" x14ac:dyDescent="0.25">
      <c r="AP41" s="1">
        <v>39518.391990074204</v>
      </c>
      <c r="AQ41" s="8">
        <v>732.24274000861089</v>
      </c>
      <c r="AR41" s="9">
        <v>8.6430142967776415</v>
      </c>
      <c r="AS41" s="1">
        <v>12000</v>
      </c>
    </row>
    <row r="42" spans="42:45" x14ac:dyDescent="0.25">
      <c r="AP42" s="1">
        <v>54506.836612949701</v>
      </c>
      <c r="AQ42" s="8">
        <v>990.23418578141161</v>
      </c>
      <c r="AR42" s="9">
        <v>8.8076782129061684</v>
      </c>
      <c r="AS42" s="1">
        <v>15000</v>
      </c>
    </row>
    <row r="43" spans="42:45" x14ac:dyDescent="0.25">
      <c r="AP43" s="1">
        <v>49043.353579849369</v>
      </c>
      <c r="AQ43" s="8">
        <v>867.09825477689219</v>
      </c>
      <c r="AR43" s="9">
        <v>8.6004192794090457</v>
      </c>
      <c r="AS43" s="1">
        <v>12000</v>
      </c>
    </row>
    <row r="44" spans="42:45" x14ac:dyDescent="0.25">
      <c r="AP44" s="1">
        <v>90921.867870472604</v>
      </c>
      <c r="AQ44" s="8">
        <v>1470.633751757023</v>
      </c>
      <c r="AR44" s="9">
        <v>6.9753590967678729</v>
      </c>
      <c r="AS44" s="1">
        <v>15000</v>
      </c>
    </row>
    <row r="45" spans="42:45" x14ac:dyDescent="0.25">
      <c r="AP45" s="1">
        <v>74244.305929634793</v>
      </c>
      <c r="AQ45" s="8">
        <v>1233.5875804751317</v>
      </c>
      <c r="AR45" s="9">
        <v>9.0865967729533157</v>
      </c>
      <c r="AS45" s="1">
        <v>12000</v>
      </c>
    </row>
    <row r="46" spans="42:45" x14ac:dyDescent="0.25">
      <c r="AP46" s="1">
        <v>37711.497301807656</v>
      </c>
      <c r="AQ46" s="8">
        <v>696.02188628227077</v>
      </c>
      <c r="AR46" s="9">
        <v>7.5776808437210308</v>
      </c>
      <c r="AS46" s="1">
        <v>12000</v>
      </c>
    </row>
    <row r="47" spans="42:45" x14ac:dyDescent="0.25">
      <c r="AP47" s="1">
        <v>53905.237083983113</v>
      </c>
      <c r="AQ47" s="8">
        <v>922.41557050037852</v>
      </c>
      <c r="AR47" s="9">
        <v>7.5514694334227253</v>
      </c>
      <c r="AS47" s="1">
        <v>12000</v>
      </c>
    </row>
    <row r="48" spans="42:45" x14ac:dyDescent="0.25">
      <c r="AP48" s="1">
        <v>82120.993614177074</v>
      </c>
      <c r="AQ48" s="8">
        <v>1294.5048946550708</v>
      </c>
      <c r="AR48" s="9">
        <v>7.8368904632660357</v>
      </c>
      <c r="AS48" s="1">
        <v>10000</v>
      </c>
    </row>
    <row r="49" spans="42:45" x14ac:dyDescent="0.25">
      <c r="AP49" s="1">
        <v>65974.258454461873</v>
      </c>
      <c r="AQ49" s="8">
        <v>1119.1458730094935</v>
      </c>
      <c r="AR49" s="9">
        <v>9.3269928121332253</v>
      </c>
      <c r="AS49" s="1">
        <v>12000</v>
      </c>
    </row>
    <row r="50" spans="42:45" x14ac:dyDescent="0.25">
      <c r="AP50" s="1">
        <v>52260.231344789718</v>
      </c>
      <c r="AQ50" s="8">
        <v>871.68102852040738</v>
      </c>
      <c r="AR50" s="9">
        <v>7.5745251901715385</v>
      </c>
      <c r="AS50" s="1">
        <v>10000</v>
      </c>
    </row>
    <row r="51" spans="42:45" x14ac:dyDescent="0.25">
      <c r="AP51" s="1">
        <v>26633.522325595914</v>
      </c>
      <c r="AQ51" s="8">
        <v>538.99080180003625</v>
      </c>
      <c r="AR51" s="9">
        <v>7.3224830617261354</v>
      </c>
      <c r="AS51" s="1">
        <v>12000</v>
      </c>
    </row>
    <row r="52" spans="42:45" x14ac:dyDescent="0.25">
      <c r="AP52" s="1">
        <v>66494.180932667587</v>
      </c>
      <c r="AQ52" s="8">
        <v>1090.0064026605994</v>
      </c>
      <c r="AR52" s="9">
        <v>8.8222645794072836</v>
      </c>
      <c r="AS52" s="1">
        <v>10000</v>
      </c>
    </row>
    <row r="53" spans="42:45" x14ac:dyDescent="0.25">
      <c r="AP53" s="1">
        <v>83312.58172655286</v>
      </c>
      <c r="AQ53" s="8">
        <v>1381.4380059949115</v>
      </c>
      <c r="AR53" s="9">
        <v>7.8331569712763489</v>
      </c>
      <c r="AS53" s="1">
        <v>15000</v>
      </c>
    </row>
    <row r="54" spans="42:45" x14ac:dyDescent="0.25">
      <c r="AP54" s="1">
        <v>59711.915487847291</v>
      </c>
      <c r="AQ54" s="8">
        <v>1034.4274075580267</v>
      </c>
      <c r="AR54" s="9">
        <v>9.674772377563313</v>
      </c>
      <c r="AS54" s="1">
        <v>12000</v>
      </c>
    </row>
    <row r="55" spans="42:45" x14ac:dyDescent="0.25">
      <c r="AP55" s="1">
        <v>50778.427713971025</v>
      </c>
      <c r="AQ55" s="8">
        <v>886.15093083884335</v>
      </c>
      <c r="AR55" s="9">
        <v>8.1560551039041922</v>
      </c>
      <c r="AS55" s="1">
        <v>12000</v>
      </c>
    </row>
    <row r="56" spans="42:45" x14ac:dyDescent="0.25">
      <c r="AP56" s="1">
        <v>52375.896013475955</v>
      </c>
      <c r="AQ56" s="8">
        <v>951.0627538148608</v>
      </c>
      <c r="AR56" s="9">
        <v>8.1572551409244625</v>
      </c>
      <c r="AS56" s="1">
        <v>15000</v>
      </c>
    </row>
    <row r="57" spans="42:45" x14ac:dyDescent="0.25">
      <c r="AP57" s="1">
        <v>59511.311183160797</v>
      </c>
      <c r="AQ57" s="8">
        <v>997.18004757092388</v>
      </c>
      <c r="AR57" s="9">
        <v>9.2921158997449247</v>
      </c>
      <c r="AS57" s="1">
        <v>10000</v>
      </c>
    </row>
    <row r="58" spans="42:45" x14ac:dyDescent="0.25">
      <c r="AP58" s="1">
        <v>30399.98168625337</v>
      </c>
      <c r="AQ58" s="8">
        <v>613.55069628782144</v>
      </c>
      <c r="AR58" s="9">
        <v>9.8940859446711276</v>
      </c>
      <c r="AS58" s="1">
        <v>12000</v>
      </c>
    </row>
    <row r="59" spans="42:45" x14ac:dyDescent="0.25">
      <c r="AP59" s="1">
        <v>50832.5745551164</v>
      </c>
      <c r="AQ59" s="8">
        <v>893.32441296307218</v>
      </c>
      <c r="AR59" s="9">
        <v>8.6643261469741759</v>
      </c>
      <c r="AS59" s="1">
        <v>12000</v>
      </c>
    </row>
    <row r="60" spans="42:45" x14ac:dyDescent="0.25">
      <c r="AP60" s="1">
        <v>56965.682830189384</v>
      </c>
      <c r="AQ60" s="8">
        <v>979.21131135608368</v>
      </c>
      <c r="AR60" s="9">
        <v>8.5701734340868221</v>
      </c>
      <c r="AS60" s="1">
        <v>12000</v>
      </c>
    </row>
    <row r="61" spans="42:45" x14ac:dyDescent="0.25">
      <c r="AP61" s="1">
        <v>75000.899408225509</v>
      </c>
      <c r="AQ61" s="8">
        <v>1187.6953989895499</v>
      </c>
      <c r="AR61" s="9">
        <v>7.4320714885808936</v>
      </c>
      <c r="AS61" s="1">
        <v>10000</v>
      </c>
    </row>
    <row r="62" spans="42:45" x14ac:dyDescent="0.25">
      <c r="AP62" s="1">
        <v>36397.463767583315</v>
      </c>
      <c r="AQ62" s="8">
        <v>745.33349340364225</v>
      </c>
      <c r="AR62" s="9">
        <v>10.040984710251649</v>
      </c>
      <c r="AS62" s="1">
        <v>15000</v>
      </c>
    </row>
    <row r="63" spans="42:45" x14ac:dyDescent="0.25">
      <c r="AP63" s="1">
        <v>64164.308127635755</v>
      </c>
      <c r="AQ63" s="8">
        <v>1033.2367039437734</v>
      </c>
      <c r="AR63" s="9">
        <v>7.2213767236905761</v>
      </c>
      <c r="AS63" s="1">
        <v>10000</v>
      </c>
    </row>
    <row r="64" spans="42:45" x14ac:dyDescent="0.25">
      <c r="AP64" s="1">
        <v>53162.491061321387</v>
      </c>
      <c r="AQ64" s="8">
        <v>966.91894850381607</v>
      </c>
      <c r="AR64" s="9">
        <v>8.5054759586683364</v>
      </c>
      <c r="AS64" s="1">
        <v>15000</v>
      </c>
    </row>
    <row r="65" spans="42:45" x14ac:dyDescent="0.25">
      <c r="AP65" s="1">
        <v>76683.564620352889</v>
      </c>
      <c r="AQ65" s="8">
        <v>1204.8465738497155</v>
      </c>
      <c r="AR65" s="9">
        <v>7.0542713887774964</v>
      </c>
      <c r="AS65" s="1">
        <v>10000</v>
      </c>
    </row>
    <row r="66" spans="42:45" x14ac:dyDescent="0.25">
      <c r="AP66" s="1">
        <v>80473.889286979014</v>
      </c>
      <c r="AQ66" s="8">
        <v>1308.8626778755079</v>
      </c>
      <c r="AR66" s="9">
        <v>8.3479057428096013</v>
      </c>
      <c r="AS66" s="1">
        <v>12000</v>
      </c>
    </row>
    <row r="67" spans="42:45" x14ac:dyDescent="0.25">
      <c r="AP67" s="1">
        <v>84532.355263396836</v>
      </c>
      <c r="AQ67" s="8">
        <v>1388.1368366709171</v>
      </c>
      <c r="AR67" s="9">
        <v>7.2978791182437392</v>
      </c>
      <c r="AS67" s="1">
        <v>15000</v>
      </c>
    </row>
    <row r="68" spans="42:45" x14ac:dyDescent="0.25">
      <c r="AP68" s="1">
        <v>46867.552940354079</v>
      </c>
      <c r="AQ68" s="8">
        <v>831.99911479402078</v>
      </c>
      <c r="AR68" s="9">
        <v>8.2456543599472436</v>
      </c>
      <c r="AS68" s="1">
        <v>12000</v>
      </c>
    </row>
    <row r="69" spans="42:45" x14ac:dyDescent="0.25">
      <c r="AP69" s="1">
        <v>39668.013949074921</v>
      </c>
      <c r="AQ69" s="8">
        <v>773.35252005951736</v>
      </c>
      <c r="AR69" s="9">
        <v>8.3103564919299018</v>
      </c>
      <c r="AS69" s="1">
        <v>15000</v>
      </c>
    </row>
    <row r="70" spans="42:45" x14ac:dyDescent="0.25">
      <c r="AP70" s="1">
        <v>69491.076177526716</v>
      </c>
      <c r="AQ70" s="8">
        <v>1119.0560432018731</v>
      </c>
      <c r="AR70" s="9">
        <v>7.9659560301513359</v>
      </c>
      <c r="AS70" s="1">
        <v>10000</v>
      </c>
    </row>
    <row r="71" spans="42:45" x14ac:dyDescent="0.25">
      <c r="AP71" s="1">
        <v>48421.042627684474</v>
      </c>
      <c r="AQ71" s="8">
        <v>896.28708319883344</v>
      </c>
      <c r="AR71" s="9">
        <v>8.2402581532963293</v>
      </c>
      <c r="AS71" s="1">
        <v>15000</v>
      </c>
    </row>
    <row r="72" spans="42:45" x14ac:dyDescent="0.25">
      <c r="AP72" s="1">
        <v>59624.230587475438</v>
      </c>
      <c r="AQ72" s="8">
        <v>980.6104859028452</v>
      </c>
      <c r="AR72" s="9">
        <v>7.9990963910888553</v>
      </c>
      <c r="AS72" s="1">
        <v>10000</v>
      </c>
    </row>
    <row r="73" spans="42:45" x14ac:dyDescent="0.25">
      <c r="AP73" s="1">
        <v>45949.343246702803</v>
      </c>
      <c r="AQ73" s="8">
        <v>775.63125567558689</v>
      </c>
      <c r="AR73" s="9">
        <v>6.8660538273821139</v>
      </c>
      <c r="AS73" s="1">
        <v>10000</v>
      </c>
    </row>
    <row r="74" spans="42:45" x14ac:dyDescent="0.25">
      <c r="AP74" s="1">
        <v>42811.343717013704</v>
      </c>
      <c r="AQ74" s="8">
        <v>744.27188118061451</v>
      </c>
      <c r="AR74" s="9">
        <v>8.0429410913109169</v>
      </c>
      <c r="AS74" s="1">
        <v>10000</v>
      </c>
    </row>
    <row r="75" spans="42:45" x14ac:dyDescent="0.25">
      <c r="AP75" s="1">
        <v>85524.031850494153</v>
      </c>
      <c r="AQ75" s="8">
        <v>1329.3307403705946</v>
      </c>
      <c r="AR75" s="9">
        <v>7.1412601472950996</v>
      </c>
      <c r="AS75" s="1">
        <v>10000</v>
      </c>
    </row>
    <row r="76" spans="42:45" x14ac:dyDescent="0.25">
      <c r="AP76" s="1">
        <v>56458.652016043212</v>
      </c>
      <c r="AQ76" s="8">
        <v>988.21443263865763</v>
      </c>
      <c r="AR76" s="9">
        <v>9.7249016458402178</v>
      </c>
      <c r="AS76" s="1">
        <v>12000</v>
      </c>
    </row>
    <row r="77" spans="42:45" x14ac:dyDescent="0.25">
      <c r="AP77" s="1">
        <v>61718.994733821382</v>
      </c>
      <c r="AQ77" s="8">
        <v>1043.8988304091743</v>
      </c>
      <c r="AR77" s="9">
        <v>10.296987174791745</v>
      </c>
      <c r="AS77" s="1">
        <v>10000</v>
      </c>
    </row>
    <row r="78" spans="42:45" x14ac:dyDescent="0.25">
      <c r="AP78" s="1">
        <v>45467.778417288449</v>
      </c>
      <c r="AQ78" s="8">
        <v>815.30414517674001</v>
      </c>
      <c r="AR78" s="9">
        <v>8.5136928258463698</v>
      </c>
      <c r="AS78" s="1">
        <v>12000</v>
      </c>
    </row>
    <row r="79" spans="42:45" x14ac:dyDescent="0.25">
      <c r="AP79" s="1">
        <v>64909.654327798096</v>
      </c>
      <c r="AQ79" s="8">
        <v>1073.6943579369281</v>
      </c>
      <c r="AR79" s="9">
        <v>9.2318636825709106</v>
      </c>
      <c r="AS79" s="1">
        <v>10000</v>
      </c>
    </row>
    <row r="80" spans="42:45" x14ac:dyDescent="0.25">
      <c r="AP80" s="1">
        <v>49068.58371308889</v>
      </c>
      <c r="AQ80" s="8">
        <v>859.87381406576048</v>
      </c>
      <c r="AR80" s="9">
        <v>7.9795982688006895</v>
      </c>
      <c r="AS80" s="1">
        <v>12000</v>
      </c>
    </row>
    <row r="81" spans="42:45" x14ac:dyDescent="0.25">
      <c r="AP81" s="1">
        <v>63024.922570234659</v>
      </c>
      <c r="AQ81" s="8">
        <v>1051.3923178232073</v>
      </c>
      <c r="AR81" s="9">
        <v>7.6423142927603447</v>
      </c>
      <c r="AS81" s="1">
        <v>12000</v>
      </c>
    </row>
    <row r="82" spans="42:45" x14ac:dyDescent="0.25">
      <c r="AP82" s="1">
        <v>76433.511481613343</v>
      </c>
      <c r="AQ82" s="8">
        <v>1305.4874969343787</v>
      </c>
      <c r="AR82" s="9">
        <v>8.962169920184742</v>
      </c>
      <c r="AS82" s="1">
        <v>15000</v>
      </c>
    </row>
    <row r="83" spans="42:45" x14ac:dyDescent="0.25">
      <c r="AP83" s="1">
        <v>51620.014892703082</v>
      </c>
      <c r="AQ83" s="8">
        <v>856.35511258006363</v>
      </c>
      <c r="AR83" s="9">
        <v>7.0438523837947997</v>
      </c>
      <c r="AS83" s="1">
        <v>10000</v>
      </c>
    </row>
    <row r="84" spans="42:45" x14ac:dyDescent="0.25">
      <c r="AP84" s="1">
        <v>39893.698210223978</v>
      </c>
      <c r="AQ84" s="8">
        <v>716.74159294678657</v>
      </c>
      <c r="AR84" s="9">
        <v>6.5977580750267029</v>
      </c>
      <c r="AS84" s="1">
        <v>12000</v>
      </c>
    </row>
    <row r="85" spans="42:45" x14ac:dyDescent="0.25">
      <c r="AP85" s="1">
        <v>62462.52936968756</v>
      </c>
      <c r="AQ85" s="8">
        <v>1019.4637411597444</v>
      </c>
      <c r="AR85" s="9">
        <v>7.9209351504213306</v>
      </c>
      <c r="AS85" s="1">
        <v>10000</v>
      </c>
    </row>
    <row r="86" spans="42:45" x14ac:dyDescent="0.25">
      <c r="AP86" s="1">
        <v>79619.578459085591</v>
      </c>
      <c r="AQ86" s="8">
        <v>1326.6852542907861</v>
      </c>
      <c r="AR86" s="9">
        <v>7.6797089565400132</v>
      </c>
      <c r="AS86" s="1">
        <v>15000</v>
      </c>
    </row>
    <row r="87" spans="42:45" x14ac:dyDescent="0.25">
      <c r="AP87" s="1">
        <v>87814.651176126092</v>
      </c>
      <c r="AQ87" s="8">
        <v>1390.1126832711989</v>
      </c>
      <c r="AR87" s="9">
        <v>7.1967193182906062</v>
      </c>
      <c r="AS87" s="1">
        <v>12000</v>
      </c>
    </row>
    <row r="88" spans="42:45" x14ac:dyDescent="0.25">
      <c r="AP88" s="1">
        <v>54668.486571579269</v>
      </c>
      <c r="AQ88" s="8">
        <v>921.2321974917412</v>
      </c>
      <c r="AR88" s="9">
        <v>6.6311805502467296</v>
      </c>
      <c r="AS88" s="1">
        <v>12000</v>
      </c>
    </row>
    <row r="89" spans="42:45" x14ac:dyDescent="0.25">
      <c r="AP89" s="1">
        <v>65126.774458932865</v>
      </c>
      <c r="AQ89" s="8">
        <v>1091.6443304564064</v>
      </c>
      <c r="AR89" s="9">
        <v>8.3480739952298588</v>
      </c>
      <c r="AS89" s="1">
        <v>12000</v>
      </c>
    </row>
    <row r="90" spans="42:45" x14ac:dyDescent="0.25">
      <c r="AP90" s="1">
        <v>63850.068194115622</v>
      </c>
      <c r="AQ90" s="8">
        <v>1080.9036500692785</v>
      </c>
      <c r="AR90" s="9">
        <v>8.8271698969152794</v>
      </c>
      <c r="AS90" s="1">
        <v>12000</v>
      </c>
    </row>
    <row r="91" spans="42:45" x14ac:dyDescent="0.25">
      <c r="AP91" s="1">
        <v>46750.599398986167</v>
      </c>
      <c r="AQ91" s="8">
        <v>795.87728446471249</v>
      </c>
      <c r="AR91" s="9">
        <v>7.6942842737932597</v>
      </c>
      <c r="AS91" s="1">
        <v>10000</v>
      </c>
    </row>
    <row r="92" spans="42:45" x14ac:dyDescent="0.25">
      <c r="AP92" s="1">
        <v>87060.518425743387</v>
      </c>
      <c r="AQ92" s="8">
        <v>1385.0025651443389</v>
      </c>
      <c r="AR92" s="9">
        <v>8.9203330965468872</v>
      </c>
      <c r="AS92" s="1">
        <v>10000</v>
      </c>
    </row>
    <row r="93" spans="42:45" x14ac:dyDescent="0.25">
      <c r="AP93" s="1">
        <v>80461.872144407709</v>
      </c>
      <c r="AQ93" s="8">
        <v>1305.7105710319795</v>
      </c>
      <c r="AR93" s="9">
        <v>8.1865485386017198</v>
      </c>
      <c r="AS93" s="1">
        <v>12000</v>
      </c>
    </row>
    <row r="94" spans="42:45" x14ac:dyDescent="0.25">
      <c r="AP94" s="1">
        <v>50763.753905041885</v>
      </c>
      <c r="AQ94" s="8">
        <v>857.59318442339691</v>
      </c>
      <c r="AR94" s="9">
        <v>8.1461790873531399</v>
      </c>
      <c r="AS94" s="1">
        <v>10000</v>
      </c>
    </row>
    <row r="95" spans="42:45" x14ac:dyDescent="0.25">
      <c r="AP95" s="1">
        <v>49094.750528222299</v>
      </c>
      <c r="AQ95" s="8">
        <v>873.94117244350457</v>
      </c>
      <c r="AR95" s="9">
        <v>9.0928341007166154</v>
      </c>
      <c r="AS95" s="1">
        <v>12000</v>
      </c>
    </row>
    <row r="96" spans="42:45" x14ac:dyDescent="0.25">
      <c r="AP96" s="1">
        <v>68637.505712503873</v>
      </c>
      <c r="AQ96" s="8">
        <v>1194.1909050114357</v>
      </c>
      <c r="AR96" s="9">
        <v>8.9630357579193358</v>
      </c>
      <c r="AS96" s="1">
        <v>15000</v>
      </c>
    </row>
    <row r="97" spans="42:45" x14ac:dyDescent="0.25">
      <c r="AP97" s="1">
        <v>64732.779410821793</v>
      </c>
      <c r="AQ97" s="8">
        <v>1067.4961717098668</v>
      </c>
      <c r="AR97" s="9">
        <v>7.1189184145600066</v>
      </c>
      <c r="AS97" s="1">
        <v>12000</v>
      </c>
    </row>
    <row r="98" spans="42:45" x14ac:dyDescent="0.25">
      <c r="AP98" s="1">
        <v>73323.767296603721</v>
      </c>
      <c r="AQ98" s="8">
        <v>1170.0797885633278</v>
      </c>
      <c r="AR98" s="9">
        <v>7.7879612048405038</v>
      </c>
      <c r="AS98" s="1">
        <v>10000</v>
      </c>
    </row>
    <row r="99" spans="42:45" x14ac:dyDescent="0.25">
      <c r="AP99" s="1">
        <v>49394.483219329159</v>
      </c>
      <c r="AQ99" s="8">
        <v>873.68270094157731</v>
      </c>
      <c r="AR99" s="9">
        <v>8.7290845370251056</v>
      </c>
      <c r="AS99" s="1">
        <v>12000</v>
      </c>
    </row>
    <row r="100" spans="42:45" x14ac:dyDescent="0.25">
      <c r="AP100" s="1">
        <v>60547.095646948103</v>
      </c>
      <c r="AQ100" s="8">
        <v>1056.2086196383971</v>
      </c>
      <c r="AR100" s="9">
        <v>10.313668248811222</v>
      </c>
      <c r="AS100" s="1">
        <v>12000</v>
      </c>
    </row>
    <row r="101" spans="42:45" x14ac:dyDescent="0.25">
      <c r="AP101" s="1">
        <v>65516.218689949717</v>
      </c>
      <c r="AQ101" s="8">
        <v>1064.546339232998</v>
      </c>
      <c r="AR101" s="9">
        <v>8.0625349908592057</v>
      </c>
      <c r="AS101" s="1">
        <v>10000</v>
      </c>
    </row>
  </sheetData>
  <printOptions headings="1" gridLine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37"/>
  <sheetViews>
    <sheetView workbookViewId="0">
      <selection activeCell="C1" sqref="C1"/>
    </sheetView>
  </sheetViews>
  <sheetFormatPr defaultRowHeight="15" x14ac:dyDescent="0.25"/>
  <cols>
    <col min="1" max="1" width="23.42578125" bestFit="1" customWidth="1"/>
    <col min="3" max="3" width="10.42578125" bestFit="1" customWidth="1"/>
    <col min="10" max="10" width="14.5703125" bestFit="1" customWidth="1"/>
    <col min="11" max="11" width="14" bestFit="1" customWidth="1"/>
    <col min="12" max="12" width="16.42578125" bestFit="1" customWidth="1"/>
    <col min="14" max="14" width="11" bestFit="1" customWidth="1"/>
    <col min="15" max="15" width="11.5703125" bestFit="1" customWidth="1"/>
    <col min="19" max="19" width="14.5703125" bestFit="1" customWidth="1"/>
    <col min="20" max="20" width="14" bestFit="1" customWidth="1"/>
    <col min="21" max="21" width="16.42578125" bestFit="1" customWidth="1"/>
    <col min="23" max="23" width="11" bestFit="1" customWidth="1"/>
    <col min="24" max="24" width="11.5703125" bestFit="1" customWidth="1"/>
    <col min="28" max="28" width="14.5703125" bestFit="1" customWidth="1"/>
    <col min="29" max="29" width="14" bestFit="1" customWidth="1"/>
    <col min="30" max="30" width="16.42578125" bestFit="1" customWidth="1"/>
    <col min="32" max="32" width="11" bestFit="1" customWidth="1"/>
    <col min="33" max="33" width="11.5703125" bestFit="1" customWidth="1"/>
    <col min="37" max="37" width="18.140625" bestFit="1" customWidth="1"/>
    <col min="40" max="40" width="4.85546875" customWidth="1"/>
    <col min="41" max="41" width="9.85546875" bestFit="1" customWidth="1"/>
    <col min="42" max="42" width="13.7109375" bestFit="1" customWidth="1"/>
    <col min="45" max="45" width="4.85546875" customWidth="1"/>
    <col min="46" max="46" width="17" bestFit="1" customWidth="1"/>
    <col min="47" max="47" width="13.7109375" bestFit="1" customWidth="1"/>
    <col min="50" max="50" width="4.85546875" customWidth="1"/>
    <col min="51" max="51" width="11" bestFit="1" customWidth="1"/>
    <col min="52" max="52" width="13.7109375" bestFit="1" customWidth="1"/>
  </cols>
  <sheetData>
    <row r="1" spans="1:52" x14ac:dyDescent="0.25">
      <c r="A1" t="s">
        <v>71</v>
      </c>
      <c r="J1" t="s">
        <v>71</v>
      </c>
      <c r="S1" t="s">
        <v>71</v>
      </c>
      <c r="AB1" t="s">
        <v>71</v>
      </c>
    </row>
    <row r="3" spans="1:52" x14ac:dyDescent="0.25">
      <c r="AK3" t="s">
        <v>65</v>
      </c>
      <c r="AN3" s="4"/>
      <c r="AO3" s="4" t="s">
        <v>72</v>
      </c>
      <c r="AP3" s="4"/>
      <c r="AS3" s="4"/>
      <c r="AT3" s="4" t="s">
        <v>72</v>
      </c>
      <c r="AU3" s="4"/>
      <c r="AX3" s="4"/>
      <c r="AY3" s="4" t="s">
        <v>72</v>
      </c>
      <c r="AZ3" s="4"/>
    </row>
    <row r="4" spans="1:52" x14ac:dyDescent="0.25">
      <c r="AK4" t="s">
        <v>66</v>
      </c>
      <c r="AN4" s="4" t="s">
        <v>22</v>
      </c>
      <c r="AO4" s="11" t="s">
        <v>4</v>
      </c>
      <c r="AP4" s="10" t="s">
        <v>15</v>
      </c>
      <c r="AS4" s="4" t="s">
        <v>22</v>
      </c>
      <c r="AT4" s="10" t="s">
        <v>7</v>
      </c>
      <c r="AU4" s="10" t="s">
        <v>15</v>
      </c>
      <c r="AX4" s="4" t="s">
        <v>22</v>
      </c>
      <c r="AY4" s="10" t="s">
        <v>10</v>
      </c>
      <c r="AZ4" s="10" t="s">
        <v>15</v>
      </c>
    </row>
    <row r="5" spans="1:52" x14ac:dyDescent="0.25">
      <c r="AK5" t="s">
        <v>67</v>
      </c>
      <c r="AN5" s="4">
        <v>322</v>
      </c>
      <c r="AO5" s="18">
        <v>1484.7782832465798</v>
      </c>
      <c r="AP5" s="17">
        <v>90699.96551285655</v>
      </c>
      <c r="AS5" s="4">
        <v>196</v>
      </c>
      <c r="AT5" s="19">
        <v>10.793987461484036</v>
      </c>
      <c r="AU5" s="17">
        <v>40882.159946417203</v>
      </c>
      <c r="AX5" s="4">
        <v>6</v>
      </c>
      <c r="AY5" s="17">
        <v>15000</v>
      </c>
      <c r="AZ5" s="17">
        <v>61919.691567387621</v>
      </c>
    </row>
    <row r="6" spans="1:52" x14ac:dyDescent="0.25">
      <c r="AK6" t="s">
        <v>68</v>
      </c>
      <c r="AN6" s="4">
        <v>43</v>
      </c>
      <c r="AO6" s="18">
        <v>1470.633751757023</v>
      </c>
      <c r="AP6" s="17">
        <v>90921.867870472604</v>
      </c>
      <c r="AS6" s="4">
        <v>427</v>
      </c>
      <c r="AT6" s="19">
        <v>10.675047984718603</v>
      </c>
      <c r="AU6" s="17">
        <v>52468.081777436011</v>
      </c>
      <c r="AX6" s="4">
        <v>14</v>
      </c>
      <c r="AY6" s="17">
        <v>15000</v>
      </c>
      <c r="AZ6" s="17">
        <v>43958.341054825563</v>
      </c>
    </row>
    <row r="7" spans="1:52" x14ac:dyDescent="0.25">
      <c r="AK7" t="s">
        <v>69</v>
      </c>
      <c r="AN7" s="4">
        <v>188</v>
      </c>
      <c r="AO7" s="18">
        <v>1469.3043838150486</v>
      </c>
      <c r="AP7" s="17">
        <v>92972.779391946868</v>
      </c>
      <c r="AS7" s="4">
        <v>39</v>
      </c>
      <c r="AT7" s="19">
        <v>10.599768073922213</v>
      </c>
      <c r="AU7" s="17">
        <v>43050.6036892064</v>
      </c>
      <c r="AX7" s="4">
        <v>16</v>
      </c>
      <c r="AY7" s="17">
        <v>15000</v>
      </c>
      <c r="AZ7" s="17">
        <v>33721.525156749973</v>
      </c>
    </row>
    <row r="8" spans="1:52" x14ac:dyDescent="0.25">
      <c r="AK8" t="s">
        <v>70</v>
      </c>
      <c r="AN8" s="4">
        <v>239</v>
      </c>
      <c r="AO8" s="18">
        <v>1469.1117309264691</v>
      </c>
      <c r="AP8" s="17">
        <v>93967.056607736871</v>
      </c>
      <c r="AS8" s="4">
        <v>125</v>
      </c>
      <c r="AT8" s="19">
        <v>10.595776084118839</v>
      </c>
      <c r="AU8" s="17">
        <v>62762.213588644037</v>
      </c>
      <c r="AX8" s="4">
        <v>20</v>
      </c>
      <c r="AY8" s="17">
        <v>15000</v>
      </c>
      <c r="AZ8" s="17">
        <v>38446.169436647571</v>
      </c>
    </row>
    <row r="9" spans="1:52" x14ac:dyDescent="0.25">
      <c r="AN9" s="4">
        <v>206</v>
      </c>
      <c r="AO9" s="18">
        <v>1464.5367604702915</v>
      </c>
      <c r="AP9" s="17">
        <v>91794.180286908158</v>
      </c>
      <c r="AS9" s="4">
        <v>301</v>
      </c>
      <c r="AT9" s="19">
        <v>10.564472326036016</v>
      </c>
      <c r="AU9" s="17">
        <v>35991.573442364934</v>
      </c>
      <c r="AX9" s="4">
        <v>25</v>
      </c>
      <c r="AY9" s="17">
        <v>15000</v>
      </c>
      <c r="AZ9" s="17">
        <v>38325.851336456952</v>
      </c>
    </row>
    <row r="10" spans="1:52" x14ac:dyDescent="0.25">
      <c r="AN10" s="4">
        <v>236</v>
      </c>
      <c r="AO10" s="18">
        <v>1462.0670354546751</v>
      </c>
      <c r="AP10" s="17">
        <v>95938.157599687416</v>
      </c>
      <c r="AS10" s="4">
        <v>294</v>
      </c>
      <c r="AT10" s="19">
        <v>10.443914552149757</v>
      </c>
      <c r="AU10" s="17">
        <v>36652.658384652779</v>
      </c>
      <c r="AX10" s="4">
        <v>34</v>
      </c>
      <c r="AY10" s="17">
        <v>15000</v>
      </c>
      <c r="AZ10" s="17">
        <v>62504.389222904007</v>
      </c>
    </row>
    <row r="11" spans="1:52" x14ac:dyDescent="0.25">
      <c r="AN11" s="4">
        <v>114</v>
      </c>
      <c r="AO11" s="18">
        <v>1459.7006520480527</v>
      </c>
      <c r="AP11" s="17">
        <v>93299.833538936538</v>
      </c>
      <c r="AS11" s="4">
        <v>36</v>
      </c>
      <c r="AT11" s="19">
        <v>10.407936328515019</v>
      </c>
      <c r="AU11" s="17">
        <v>61264.207845511279</v>
      </c>
      <c r="AX11" s="4">
        <v>35</v>
      </c>
      <c r="AY11" s="17">
        <v>15000</v>
      </c>
      <c r="AZ11" s="17">
        <v>65119.807754185793</v>
      </c>
    </row>
    <row r="12" spans="1:52" x14ac:dyDescent="0.25">
      <c r="AN12" s="4">
        <v>320</v>
      </c>
      <c r="AO12" s="18">
        <v>1444.5980564928466</v>
      </c>
      <c r="AP12" s="17">
        <v>92665.259194341634</v>
      </c>
      <c r="AS12" s="4">
        <v>113</v>
      </c>
      <c r="AT12" s="19">
        <v>10.335088320732121</v>
      </c>
      <c r="AU12" s="17">
        <v>47762.301161954631</v>
      </c>
      <c r="AX12" s="4">
        <v>41</v>
      </c>
      <c r="AY12" s="17">
        <v>15000</v>
      </c>
      <c r="AZ12" s="17">
        <v>54506.836612949701</v>
      </c>
    </row>
    <row r="13" spans="1:52" x14ac:dyDescent="0.25">
      <c r="AN13" s="4">
        <v>136</v>
      </c>
      <c r="AO13" s="18">
        <v>1430.3064044028622</v>
      </c>
      <c r="AP13" s="17">
        <v>88405.450377370173</v>
      </c>
      <c r="AS13" s="4">
        <v>99</v>
      </c>
      <c r="AT13" s="19">
        <v>10.313668248811222</v>
      </c>
      <c r="AU13" s="17">
        <v>60547.095646948103</v>
      </c>
      <c r="AX13" s="4">
        <v>43</v>
      </c>
      <c r="AY13" s="17">
        <v>15000</v>
      </c>
      <c r="AZ13" s="17">
        <v>90921.867870472604</v>
      </c>
    </row>
    <row r="14" spans="1:52" x14ac:dyDescent="0.25">
      <c r="AN14" s="4">
        <v>8</v>
      </c>
      <c r="AO14" s="18">
        <v>1422.243596117321</v>
      </c>
      <c r="AP14" s="17">
        <v>90184.727029247108</v>
      </c>
      <c r="AS14" s="4">
        <v>499</v>
      </c>
      <c r="AT14" s="19">
        <v>10.306035829268852</v>
      </c>
      <c r="AU14" s="17">
        <v>53436.942433013763</v>
      </c>
      <c r="AX14" s="4">
        <v>52</v>
      </c>
      <c r="AY14" s="17">
        <v>15000</v>
      </c>
      <c r="AZ14" s="17">
        <v>83312.58172655286</v>
      </c>
    </row>
    <row r="15" spans="1:52" x14ac:dyDescent="0.25">
      <c r="AN15" s="4">
        <v>216</v>
      </c>
      <c r="AO15" s="18">
        <v>1411.569257422284</v>
      </c>
      <c r="AP15" s="17">
        <v>87049.175061557806</v>
      </c>
      <c r="AS15" s="4">
        <v>76</v>
      </c>
      <c r="AT15" s="19">
        <v>10.296987174791745</v>
      </c>
      <c r="AU15" s="17">
        <v>61718.994733821382</v>
      </c>
      <c r="AX15" s="4">
        <v>55</v>
      </c>
      <c r="AY15" s="17">
        <v>15000</v>
      </c>
      <c r="AZ15" s="17">
        <v>52375.896013475955</v>
      </c>
    </row>
    <row r="16" spans="1:52" x14ac:dyDescent="0.25">
      <c r="AN16" s="4">
        <v>120</v>
      </c>
      <c r="AO16" s="18">
        <v>1407.9258884941348</v>
      </c>
      <c r="AP16" s="17">
        <v>88450.869795900959</v>
      </c>
      <c r="AS16" s="4">
        <v>33</v>
      </c>
      <c r="AT16" s="19">
        <v>10.241340660086065</v>
      </c>
      <c r="AU16" s="17">
        <v>79919.616887805401</v>
      </c>
      <c r="AX16" s="4">
        <v>61</v>
      </c>
      <c r="AY16" s="17">
        <v>15000</v>
      </c>
      <c r="AZ16" s="17">
        <v>36397.463767583315</v>
      </c>
    </row>
    <row r="17" spans="1:52" x14ac:dyDescent="0.25">
      <c r="AN17" s="4">
        <v>480</v>
      </c>
      <c r="AO17" s="18">
        <v>1390.8577806279936</v>
      </c>
      <c r="AP17" s="17">
        <v>87219.143983254136</v>
      </c>
      <c r="AS17" s="4">
        <v>220</v>
      </c>
      <c r="AT17" s="19">
        <v>10.232970917123181</v>
      </c>
      <c r="AU17" s="17">
        <v>59621.776694238637</v>
      </c>
      <c r="AX17" s="4">
        <v>63</v>
      </c>
      <c r="AY17" s="17">
        <v>15000</v>
      </c>
      <c r="AZ17" s="17">
        <v>53162.491061321387</v>
      </c>
    </row>
    <row r="18" spans="1:52" x14ac:dyDescent="0.25">
      <c r="AN18" s="4">
        <v>86</v>
      </c>
      <c r="AO18" s="18">
        <v>1390.1126832711989</v>
      </c>
      <c r="AP18" s="17">
        <v>87814.651176126092</v>
      </c>
      <c r="AS18" s="4">
        <v>353</v>
      </c>
      <c r="AT18" s="19">
        <v>10.229164735950206</v>
      </c>
      <c r="AU18" s="17">
        <v>58388.04256548603</v>
      </c>
      <c r="AX18" s="4">
        <v>66</v>
      </c>
      <c r="AY18" s="17">
        <v>15000</v>
      </c>
      <c r="AZ18" s="17">
        <v>84532.355263396836</v>
      </c>
    </row>
    <row r="19" spans="1:52" x14ac:dyDescent="0.25">
      <c r="AN19" s="4">
        <v>66</v>
      </c>
      <c r="AO19" s="18">
        <v>1388.1368366709171</v>
      </c>
      <c r="AP19" s="17">
        <v>84532.355263396836</v>
      </c>
      <c r="AS19" s="4">
        <v>321</v>
      </c>
      <c r="AT19" s="19">
        <v>10.205351605749989</v>
      </c>
      <c r="AU19" s="17">
        <v>53324.289337660288</v>
      </c>
      <c r="AX19" s="4">
        <v>68</v>
      </c>
      <c r="AY19" s="17">
        <v>15000</v>
      </c>
      <c r="AZ19" s="17">
        <v>39668.013949074921</v>
      </c>
    </row>
    <row r="20" spans="1:52" x14ac:dyDescent="0.25">
      <c r="AN20" s="4">
        <v>164</v>
      </c>
      <c r="AO20" s="18">
        <v>1387.3576347264543</v>
      </c>
      <c r="AP20" s="17">
        <v>87593.277553280248</v>
      </c>
      <c r="AS20" s="4">
        <v>252</v>
      </c>
      <c r="AT20" s="19">
        <v>10.172197417423439</v>
      </c>
      <c r="AU20" s="17">
        <v>69201.139022920048</v>
      </c>
      <c r="AX20" s="4">
        <v>70</v>
      </c>
      <c r="AY20" s="17">
        <v>15000</v>
      </c>
      <c r="AZ20" s="17">
        <v>48421.042627684474</v>
      </c>
    </row>
    <row r="21" spans="1:52" x14ac:dyDescent="0.25">
      <c r="AN21" s="4">
        <v>91</v>
      </c>
      <c r="AO21" s="18">
        <v>1385.0025651443389</v>
      </c>
      <c r="AP21" s="17">
        <v>87060.518425743387</v>
      </c>
      <c r="AS21" s="4">
        <v>428</v>
      </c>
      <c r="AT21" s="19">
        <v>10.172146567952453</v>
      </c>
      <c r="AU21" s="17">
        <v>64902.17719560655</v>
      </c>
      <c r="AX21" s="4">
        <v>81</v>
      </c>
      <c r="AY21" s="17">
        <v>15000</v>
      </c>
      <c r="AZ21" s="17">
        <v>76433.511481613343</v>
      </c>
    </row>
    <row r="22" spans="1:52" x14ac:dyDescent="0.25">
      <c r="AN22" s="4">
        <v>52</v>
      </c>
      <c r="AO22" s="18">
        <v>1381.4380059949115</v>
      </c>
      <c r="AP22" s="17">
        <v>83312.58172655286</v>
      </c>
      <c r="AS22" s="4">
        <v>34</v>
      </c>
      <c r="AT22" s="19">
        <v>10.162434953613667</v>
      </c>
      <c r="AU22" s="17">
        <v>62504.389222904007</v>
      </c>
      <c r="AX22" s="4">
        <v>85</v>
      </c>
      <c r="AY22" s="17">
        <v>15000</v>
      </c>
      <c r="AZ22" s="17">
        <v>79619.578459085591</v>
      </c>
    </row>
    <row r="23" spans="1:52" x14ac:dyDescent="0.25">
      <c r="AN23" s="4">
        <v>3</v>
      </c>
      <c r="AO23" s="18">
        <v>1371.0105038075726</v>
      </c>
      <c r="AP23" s="17">
        <v>86436.542022531197</v>
      </c>
      <c r="AS23" s="4">
        <v>372</v>
      </c>
      <c r="AT23" s="19">
        <v>10.161726457859597</v>
      </c>
      <c r="AU23" s="17">
        <v>48879.058739018372</v>
      </c>
      <c r="AX23" s="4">
        <v>95</v>
      </c>
      <c r="AY23" s="17">
        <v>15000</v>
      </c>
      <c r="AZ23" s="17">
        <v>68637.505712503873</v>
      </c>
    </row>
    <row r="24" spans="1:52" x14ac:dyDescent="0.25">
      <c r="A24" s="12" t="s">
        <v>23</v>
      </c>
      <c r="B24" s="12"/>
      <c r="C24" s="13" t="s">
        <v>124</v>
      </c>
      <c r="J24" t="s">
        <v>78</v>
      </c>
      <c r="K24" s="1">
        <v>50000</v>
      </c>
      <c r="L24" t="s">
        <v>79</v>
      </c>
      <c r="S24" t="s">
        <v>78</v>
      </c>
      <c r="T24" s="1">
        <v>58661.493986053712</v>
      </c>
      <c r="U24" t="s">
        <v>79</v>
      </c>
      <c r="AB24" t="s">
        <v>78</v>
      </c>
      <c r="AC24" s="1">
        <v>58661.493986053712</v>
      </c>
      <c r="AD24" t="s">
        <v>79</v>
      </c>
      <c r="AN24" s="4">
        <v>138</v>
      </c>
      <c r="AO24" s="18">
        <v>1348.9100340544742</v>
      </c>
      <c r="AP24" s="17">
        <v>83698.016966223586</v>
      </c>
      <c r="AS24" s="4">
        <v>405</v>
      </c>
      <c r="AT24" s="19">
        <v>10.138865298587334</v>
      </c>
      <c r="AU24" s="17">
        <v>75647.557751775807</v>
      </c>
      <c r="AX24" s="4">
        <v>104</v>
      </c>
      <c r="AY24" s="17">
        <v>15000</v>
      </c>
      <c r="AZ24" s="17">
        <v>43899.398208588558</v>
      </c>
    </row>
    <row r="25" spans="1:52" x14ac:dyDescent="0.25">
      <c r="A25" s="12" t="s">
        <v>24</v>
      </c>
      <c r="B25" s="12"/>
      <c r="C25" s="13" t="s">
        <v>125</v>
      </c>
      <c r="K25" s="1"/>
      <c r="T25" s="1"/>
      <c r="AC25" s="1"/>
      <c r="AN25" s="4">
        <v>185</v>
      </c>
      <c r="AO25" s="18">
        <v>1346.1341409129111</v>
      </c>
      <c r="AP25" s="17">
        <v>78035.339316826386</v>
      </c>
      <c r="AS25" s="4">
        <v>149</v>
      </c>
      <c r="AT25" s="19">
        <v>10.125888951189548</v>
      </c>
      <c r="AU25" s="17">
        <v>72849.816196439438</v>
      </c>
      <c r="AX25" s="4">
        <v>113</v>
      </c>
      <c r="AY25" s="17">
        <v>15000</v>
      </c>
      <c r="AZ25" s="17">
        <v>47762.301161954631</v>
      </c>
    </row>
    <row r="26" spans="1:52" x14ac:dyDescent="0.25">
      <c r="A26" s="12"/>
      <c r="B26" s="12"/>
      <c r="C26" s="12"/>
      <c r="K26" s="1">
        <v>58661.493986053712</v>
      </c>
      <c r="L26" t="s">
        <v>80</v>
      </c>
      <c r="T26" s="1">
        <v>58661.493986053712</v>
      </c>
      <c r="U26" t="s">
        <v>80</v>
      </c>
      <c r="AC26" s="1">
        <v>58661.493986053712</v>
      </c>
      <c r="AD26" t="s">
        <v>80</v>
      </c>
      <c r="AN26" s="4">
        <v>199</v>
      </c>
      <c r="AO26" s="18">
        <v>1337.364903865182</v>
      </c>
      <c r="AP26" s="17">
        <v>77449.004068446753</v>
      </c>
      <c r="AS26" s="4">
        <v>453</v>
      </c>
      <c r="AT26" s="19">
        <v>10.107643465414117</v>
      </c>
      <c r="AU26" s="17">
        <v>57728.59721410113</v>
      </c>
      <c r="AX26" s="4">
        <v>123</v>
      </c>
      <c r="AY26" s="17">
        <v>15000</v>
      </c>
      <c r="AZ26" s="17">
        <v>54765.510995942081</v>
      </c>
    </row>
    <row r="27" spans="1:52" x14ac:dyDescent="0.25">
      <c r="A27" s="12" t="s">
        <v>25</v>
      </c>
      <c r="B27" s="12"/>
      <c r="C27" s="12" t="s">
        <v>126</v>
      </c>
      <c r="K27" s="1">
        <f>AVERAGE($L$36:$L$60)</f>
        <v>60728.792582216338</v>
      </c>
      <c r="L27" t="s">
        <v>81</v>
      </c>
      <c r="T27" s="1">
        <f>AVERAGE($U$36:$U$60)</f>
        <v>59695.9836215463</v>
      </c>
      <c r="U27" t="s">
        <v>89</v>
      </c>
      <c r="AC27" s="1">
        <f>AVERAGE($AD$36:$AD$60)</f>
        <v>60193.678121543962</v>
      </c>
      <c r="AD27" t="s">
        <v>91</v>
      </c>
      <c r="AN27" s="4">
        <v>479</v>
      </c>
      <c r="AO27" s="18">
        <v>1335.9470753610062</v>
      </c>
      <c r="AP27" s="17">
        <v>80541.410418891493</v>
      </c>
      <c r="AS27" s="4">
        <v>492</v>
      </c>
      <c r="AT27" s="19">
        <v>10.090060636001761</v>
      </c>
      <c r="AU27" s="17">
        <v>56674.944562647172</v>
      </c>
      <c r="AX27" s="4">
        <v>130</v>
      </c>
      <c r="AY27" s="17">
        <v>15000</v>
      </c>
      <c r="AZ27" s="17">
        <v>78071.121093304784</v>
      </c>
    </row>
    <row r="28" spans="1:52" x14ac:dyDescent="0.25">
      <c r="A28" s="12"/>
      <c r="B28" s="12"/>
      <c r="C28" s="12"/>
      <c r="K28" s="1">
        <f>MAX(K24,K26)</f>
        <v>58661.493986053712</v>
      </c>
      <c r="L28" t="s">
        <v>82</v>
      </c>
      <c r="T28" s="1">
        <f>MAX(T24,T26)</f>
        <v>58661.493986053712</v>
      </c>
      <c r="U28" t="s">
        <v>82</v>
      </c>
      <c r="AC28" s="1">
        <f>MAX(AC24,AC26)</f>
        <v>58661.493986053712</v>
      </c>
      <c r="AD28" t="s">
        <v>82</v>
      </c>
      <c r="AN28" s="4">
        <v>183</v>
      </c>
      <c r="AO28" s="18">
        <v>1334.1096928939189</v>
      </c>
      <c r="AP28" s="17">
        <v>79547.679698107706</v>
      </c>
      <c r="AS28" s="4">
        <v>200</v>
      </c>
      <c r="AT28" s="19">
        <v>10.075239275248354</v>
      </c>
      <c r="AU28" s="17">
        <v>55266.109458213308</v>
      </c>
      <c r="AX28" s="4">
        <v>133</v>
      </c>
      <c r="AY28" s="17">
        <v>15000</v>
      </c>
      <c r="AZ28" s="17">
        <v>69989.665309447621</v>
      </c>
    </row>
    <row r="29" spans="1:52" x14ac:dyDescent="0.25">
      <c r="A29" s="12" t="s">
        <v>26</v>
      </c>
      <c r="B29" s="12"/>
      <c r="C29" s="12">
        <v>25</v>
      </c>
      <c r="K29" s="1"/>
      <c r="T29" s="1"/>
      <c r="AC29" s="1"/>
      <c r="AN29" s="4">
        <v>302</v>
      </c>
      <c r="AO29" s="18">
        <v>1329.8666580398165</v>
      </c>
      <c r="AP29" s="17">
        <v>80286.418411662627</v>
      </c>
      <c r="AS29" s="4">
        <v>493</v>
      </c>
      <c r="AT29" s="19">
        <v>10.068027189467761</v>
      </c>
      <c r="AU29" s="17">
        <v>64195.06029149433</v>
      </c>
      <c r="AX29" s="4">
        <v>135</v>
      </c>
      <c r="AY29" s="17">
        <v>15000</v>
      </c>
      <c r="AZ29" s="17">
        <v>40499.884740755289</v>
      </c>
    </row>
    <row r="30" spans="1:52" x14ac:dyDescent="0.25">
      <c r="A30" s="12" t="s">
        <v>27</v>
      </c>
      <c r="B30" s="12"/>
      <c r="C30" s="12">
        <v>20</v>
      </c>
      <c r="J30" t="s">
        <v>83</v>
      </c>
      <c r="K30" s="1">
        <f>K27-K28</f>
        <v>2067.2985961626255</v>
      </c>
      <c r="L30" t="s">
        <v>84</v>
      </c>
      <c r="S30" t="s">
        <v>83</v>
      </c>
      <c r="T30" s="1">
        <f>T27-T28</f>
        <v>1034.4896354925877</v>
      </c>
      <c r="U30" t="s">
        <v>90</v>
      </c>
      <c r="AB30" t="s">
        <v>83</v>
      </c>
      <c r="AC30" s="1">
        <f>AC27-AC28</f>
        <v>1532.1841354902499</v>
      </c>
      <c r="AD30" t="s">
        <v>92</v>
      </c>
      <c r="AN30" s="4">
        <v>74</v>
      </c>
      <c r="AO30" s="18">
        <v>1329.3307403705946</v>
      </c>
      <c r="AP30" s="17">
        <v>85524.031850494153</v>
      </c>
      <c r="AS30" s="4">
        <v>194</v>
      </c>
      <c r="AT30" s="19">
        <v>10.044536978731943</v>
      </c>
      <c r="AU30" s="17">
        <v>64972.949345375309</v>
      </c>
      <c r="AX30" s="4">
        <v>136</v>
      </c>
      <c r="AY30" s="17">
        <v>15000</v>
      </c>
      <c r="AZ30" s="17">
        <v>88405.450377370173</v>
      </c>
    </row>
    <row r="31" spans="1:52" x14ac:dyDescent="0.25">
      <c r="A31" s="12"/>
      <c r="B31" s="12"/>
      <c r="C31" s="12"/>
      <c r="AN31" s="4">
        <v>85</v>
      </c>
      <c r="AO31" s="18">
        <v>1326.6852542907861</v>
      </c>
      <c r="AP31" s="17">
        <v>79619.578459085591</v>
      </c>
      <c r="AS31" s="4">
        <v>61</v>
      </c>
      <c r="AT31" s="19">
        <v>10.040984710251649</v>
      </c>
      <c r="AU31" s="17">
        <v>36397.463767583315</v>
      </c>
      <c r="AX31" s="4">
        <v>141</v>
      </c>
      <c r="AY31" s="17">
        <v>15000</v>
      </c>
      <c r="AZ31" s="17">
        <v>49546.45819798192</v>
      </c>
    </row>
    <row r="32" spans="1:52" x14ac:dyDescent="0.25">
      <c r="A32" s="12" t="s">
        <v>28</v>
      </c>
      <c r="B32" s="12"/>
      <c r="C32" s="12">
        <v>500</v>
      </c>
      <c r="AN32" s="4">
        <v>209</v>
      </c>
      <c r="AO32" s="18">
        <v>1318.7883461435388</v>
      </c>
      <c r="AP32" s="17">
        <v>80480.133351171768</v>
      </c>
      <c r="AS32" s="4">
        <v>329</v>
      </c>
      <c r="AT32" s="19">
        <v>9.9891204544876331</v>
      </c>
      <c r="AU32" s="17">
        <v>72041.971325668623</v>
      </c>
      <c r="AX32" s="4">
        <v>142</v>
      </c>
      <c r="AY32" s="17">
        <v>15000</v>
      </c>
      <c r="AZ32" s="17">
        <v>21700.421553017819</v>
      </c>
    </row>
    <row r="33" spans="1:52" x14ac:dyDescent="0.25">
      <c r="A33" s="12" t="s">
        <v>29</v>
      </c>
      <c r="B33" s="12"/>
      <c r="C33" s="12">
        <v>12345678</v>
      </c>
      <c r="K33" s="4" t="s">
        <v>74</v>
      </c>
      <c r="L33" s="4" t="s">
        <v>74</v>
      </c>
      <c r="N33" s="23" t="s">
        <v>85</v>
      </c>
      <c r="O33" s="24"/>
      <c r="T33" s="4" t="s">
        <v>74</v>
      </c>
      <c r="U33" s="4" t="s">
        <v>74</v>
      </c>
      <c r="W33" s="23" t="s">
        <v>85</v>
      </c>
      <c r="X33" s="24"/>
      <c r="AC33" s="4" t="s">
        <v>74</v>
      </c>
      <c r="AD33" s="4" t="s">
        <v>74</v>
      </c>
      <c r="AF33" s="23" t="s">
        <v>85</v>
      </c>
      <c r="AG33" s="24"/>
      <c r="AN33" s="4">
        <v>370</v>
      </c>
      <c r="AO33" s="18">
        <v>1316.3114114265811</v>
      </c>
      <c r="AP33" s="17">
        <v>78151.26216422666</v>
      </c>
      <c r="AS33" s="4">
        <v>148</v>
      </c>
      <c r="AT33" s="19">
        <v>9.978477341290855</v>
      </c>
      <c r="AU33" s="17">
        <v>59713.956383243887</v>
      </c>
      <c r="AX33" s="4">
        <v>147</v>
      </c>
      <c r="AY33" s="17">
        <v>15000</v>
      </c>
      <c r="AZ33" s="17">
        <v>55208.456121422641</v>
      </c>
    </row>
    <row r="34" spans="1:52" x14ac:dyDescent="0.25">
      <c r="A34" s="12"/>
      <c r="B34" s="12"/>
      <c r="C34" s="12"/>
      <c r="K34" s="4" t="s">
        <v>75</v>
      </c>
      <c r="L34" s="4" t="s">
        <v>75</v>
      </c>
      <c r="N34" s="4" t="s">
        <v>86</v>
      </c>
      <c r="O34" s="4" t="s">
        <v>86</v>
      </c>
      <c r="T34" s="4" t="s">
        <v>75</v>
      </c>
      <c r="U34" s="4" t="s">
        <v>75</v>
      </c>
      <c r="W34" s="4" t="s">
        <v>86</v>
      </c>
      <c r="X34" s="4" t="s">
        <v>86</v>
      </c>
      <c r="AC34" s="4" t="s">
        <v>75</v>
      </c>
      <c r="AD34" s="4" t="s">
        <v>75</v>
      </c>
      <c r="AF34" s="4" t="s">
        <v>86</v>
      </c>
      <c r="AG34" s="4" t="s">
        <v>86</v>
      </c>
      <c r="AN34" s="4">
        <v>130</v>
      </c>
      <c r="AO34" s="18">
        <v>1312.5335255961263</v>
      </c>
      <c r="AP34" s="17">
        <v>78071.121093304784</v>
      </c>
      <c r="AS34" s="4">
        <v>268</v>
      </c>
      <c r="AT34" s="19">
        <v>9.9732005394774106</v>
      </c>
      <c r="AU34" s="17">
        <v>53645.793559974532</v>
      </c>
      <c r="AX34" s="4">
        <v>150</v>
      </c>
      <c r="AY34" s="17">
        <v>15000</v>
      </c>
      <c r="AZ34" s="17">
        <v>53689.824565927425</v>
      </c>
    </row>
    <row r="35" spans="1:52" x14ac:dyDescent="0.25">
      <c r="A35" s="12" t="s">
        <v>30</v>
      </c>
      <c r="B35" s="12"/>
      <c r="C35" s="12" t="s">
        <v>31</v>
      </c>
      <c r="J35" s="21" t="s">
        <v>73</v>
      </c>
      <c r="K35" s="4" t="s">
        <v>76</v>
      </c>
      <c r="L35" s="4" t="s">
        <v>77</v>
      </c>
      <c r="N35" s="4" t="s">
        <v>87</v>
      </c>
      <c r="O35" s="17" t="s">
        <v>88</v>
      </c>
      <c r="S35" s="21" t="s">
        <v>73</v>
      </c>
      <c r="T35" s="4" t="s">
        <v>76</v>
      </c>
      <c r="U35" s="4" t="s">
        <v>77</v>
      </c>
      <c r="W35" s="4" t="s">
        <v>87</v>
      </c>
      <c r="X35" s="17" t="s">
        <v>88</v>
      </c>
      <c r="AB35" s="21" t="s">
        <v>73</v>
      </c>
      <c r="AC35" s="4" t="s">
        <v>76</v>
      </c>
      <c r="AD35" s="4" t="s">
        <v>77</v>
      </c>
      <c r="AF35" s="4" t="s">
        <v>87</v>
      </c>
      <c r="AG35" s="17" t="s">
        <v>88</v>
      </c>
      <c r="AN35" s="4">
        <v>65</v>
      </c>
      <c r="AO35" s="18">
        <v>1308.8626778755079</v>
      </c>
      <c r="AP35" s="17">
        <v>80473.889286979014</v>
      </c>
      <c r="AS35" s="4">
        <v>133</v>
      </c>
      <c r="AT35" s="19">
        <v>9.9672045669105813</v>
      </c>
      <c r="AU35" s="17">
        <v>69989.665309447621</v>
      </c>
      <c r="AX35" s="4">
        <v>155</v>
      </c>
      <c r="AY35" s="17">
        <v>15000</v>
      </c>
      <c r="AZ35" s="17">
        <v>56206.865445016432</v>
      </c>
    </row>
    <row r="36" spans="1:52" x14ac:dyDescent="0.25">
      <c r="A36" s="12" t="s">
        <v>32</v>
      </c>
      <c r="B36" s="12"/>
      <c r="C36" s="12" t="s">
        <v>33</v>
      </c>
      <c r="J36" s="21">
        <v>1</v>
      </c>
      <c r="K36" s="17">
        <v>89200.820469203551</v>
      </c>
      <c r="L36" s="17">
        <f>MAX($K36,$K$24)</f>
        <v>89200.820469203551</v>
      </c>
      <c r="N36" s="1">
        <v>21700.421553017819</v>
      </c>
      <c r="O36" s="1">
        <v>5.8207660913467407E-11</v>
      </c>
      <c r="S36" s="21">
        <v>1</v>
      </c>
      <c r="T36" s="17">
        <v>56446.244003369276</v>
      </c>
      <c r="U36" s="17">
        <f>MAX($T36,$T$24)</f>
        <v>58661.493986053712</v>
      </c>
      <c r="W36" s="1">
        <v>21700.421553017819</v>
      </c>
      <c r="X36" s="1">
        <v>0</v>
      </c>
      <c r="AB36" s="21">
        <v>1</v>
      </c>
      <c r="AC36" s="17">
        <v>57794.215914173052</v>
      </c>
      <c r="AD36" s="17">
        <f>MAX($AC36,$AC$24)</f>
        <v>58661.493986053712</v>
      </c>
      <c r="AF36" s="1">
        <v>21700.421553017819</v>
      </c>
      <c r="AG36" s="1">
        <v>5.8207660913467407E-11</v>
      </c>
      <c r="AN36" s="4">
        <v>152</v>
      </c>
      <c r="AO36" s="18">
        <v>1308.3282647057833</v>
      </c>
      <c r="AP36" s="17">
        <v>80867.061627894494</v>
      </c>
      <c r="AS36" s="4">
        <v>108</v>
      </c>
      <c r="AT36" s="19">
        <v>9.9439402934557393</v>
      </c>
      <c r="AU36" s="17">
        <v>42940.934301842775</v>
      </c>
      <c r="AX36" s="4">
        <v>156</v>
      </c>
      <c r="AY36" s="17">
        <v>15000</v>
      </c>
      <c r="AZ36" s="17">
        <v>52682.420609206485</v>
      </c>
    </row>
    <row r="37" spans="1:52" x14ac:dyDescent="0.25">
      <c r="A37" s="12" t="s">
        <v>34</v>
      </c>
      <c r="B37" s="12"/>
      <c r="C37" s="12" t="s">
        <v>15</v>
      </c>
      <c r="J37" s="21">
        <v>2</v>
      </c>
      <c r="K37" s="17">
        <v>79778.907739395494</v>
      </c>
      <c r="L37" s="17">
        <f t="shared" ref="L37:L60" si="0">MAX($K37,$K$24)</f>
        <v>79778.907739395494</v>
      </c>
      <c r="N37" s="1">
        <v>21848.897025111157</v>
      </c>
      <c r="O37" s="1">
        <v>5.8207660913467407E-11</v>
      </c>
      <c r="S37" s="21">
        <v>2</v>
      </c>
      <c r="T37" s="17">
        <v>57492.839101761951</v>
      </c>
      <c r="U37" s="17">
        <f t="shared" ref="U37:U60" si="1">MAX($T37,$T$24)</f>
        <v>58661.493986053712</v>
      </c>
      <c r="W37" s="1">
        <v>21848.897025111157</v>
      </c>
      <c r="X37" s="1">
        <v>0</v>
      </c>
      <c r="AB37" s="21">
        <v>2</v>
      </c>
      <c r="AC37" s="17">
        <v>55891.351757722019</v>
      </c>
      <c r="AD37" s="17">
        <f t="shared" ref="AD37:AD60" si="2">MAX($AC37,$AC$24)</f>
        <v>58661.493986053712</v>
      </c>
      <c r="AF37" s="1">
        <v>21848.897025111157</v>
      </c>
      <c r="AG37" s="1">
        <v>5.8207660913467407E-11</v>
      </c>
      <c r="AN37" s="4">
        <v>33</v>
      </c>
      <c r="AO37" s="18">
        <v>1307.7569829173165</v>
      </c>
      <c r="AP37" s="17">
        <v>79919.616887805401</v>
      </c>
      <c r="AS37" s="4">
        <v>288</v>
      </c>
      <c r="AT37" s="19">
        <v>9.9057166394814011</v>
      </c>
      <c r="AU37" s="17">
        <v>55042.12442308163</v>
      </c>
      <c r="AX37" s="4">
        <v>160</v>
      </c>
      <c r="AY37" s="17">
        <v>15000</v>
      </c>
      <c r="AZ37" s="17">
        <v>47948.978421597669</v>
      </c>
    </row>
    <row r="38" spans="1:52" x14ac:dyDescent="0.25">
      <c r="A38" s="12"/>
      <c r="B38" s="12"/>
      <c r="C38" s="12"/>
      <c r="J38" s="21">
        <v>3</v>
      </c>
      <c r="K38" s="17">
        <v>76813.643859822259</v>
      </c>
      <c r="L38" s="17">
        <f t="shared" si="0"/>
        <v>76813.643859822259</v>
      </c>
      <c r="N38" s="1">
        <v>21997.372497204498</v>
      </c>
      <c r="O38" s="1">
        <v>5.8207660913467407E-11</v>
      </c>
      <c r="S38" s="21">
        <v>3</v>
      </c>
      <c r="T38" s="17">
        <v>58114.134064848666</v>
      </c>
      <c r="U38" s="17">
        <f t="shared" si="1"/>
        <v>58661.493986053712</v>
      </c>
      <c r="W38" s="1">
        <v>21997.372497204498</v>
      </c>
      <c r="X38" s="1">
        <v>0</v>
      </c>
      <c r="AB38" s="21">
        <v>3</v>
      </c>
      <c r="AC38" s="17">
        <v>56512.869717247857</v>
      </c>
      <c r="AD38" s="17">
        <f t="shared" si="2"/>
        <v>58661.493986053712</v>
      </c>
      <c r="AF38" s="1">
        <v>21997.372497204498</v>
      </c>
      <c r="AG38" s="1">
        <v>5.8207660913467407E-11</v>
      </c>
      <c r="AN38" s="4">
        <v>92</v>
      </c>
      <c r="AO38" s="18">
        <v>1305.7105710319795</v>
      </c>
      <c r="AP38" s="17">
        <v>80461.872144407709</v>
      </c>
      <c r="AS38" s="4">
        <v>119</v>
      </c>
      <c r="AT38" s="19">
        <v>9.8983679033737975</v>
      </c>
      <c r="AU38" s="17">
        <v>61404.856075152609</v>
      </c>
      <c r="AX38" s="4">
        <v>165</v>
      </c>
      <c r="AY38" s="17">
        <v>15000</v>
      </c>
      <c r="AZ38" s="17">
        <v>64997.287750819887</v>
      </c>
    </row>
    <row r="39" spans="1:52" x14ac:dyDescent="0.25">
      <c r="A39" s="12" t="s">
        <v>35</v>
      </c>
      <c r="B39" s="12"/>
      <c r="C39" s="12" t="s">
        <v>31</v>
      </c>
      <c r="J39" s="21">
        <v>4</v>
      </c>
      <c r="K39" s="17">
        <v>73780.837638897734</v>
      </c>
      <c r="L39" s="17">
        <f t="shared" si="0"/>
        <v>73780.837638897734</v>
      </c>
      <c r="N39" s="1">
        <v>22145.847969297836</v>
      </c>
      <c r="O39" s="1">
        <v>5.8207660913467407E-11</v>
      </c>
      <c r="S39" s="21">
        <v>4</v>
      </c>
      <c r="T39" s="17">
        <v>61357.452897461262</v>
      </c>
      <c r="U39" s="17">
        <f t="shared" si="1"/>
        <v>61357.452897461262</v>
      </c>
      <c r="W39" s="1">
        <v>22145.847969297836</v>
      </c>
      <c r="X39" s="1">
        <v>0</v>
      </c>
      <c r="AB39" s="21">
        <v>4</v>
      </c>
      <c r="AC39" s="17">
        <v>56789.107358408488</v>
      </c>
      <c r="AD39" s="17">
        <f t="shared" si="2"/>
        <v>58661.493986053712</v>
      </c>
      <c r="AF39" s="1">
        <v>22145.847969297836</v>
      </c>
      <c r="AG39" s="1">
        <v>5.8207660913467407E-11</v>
      </c>
      <c r="AN39" s="4">
        <v>81</v>
      </c>
      <c r="AO39" s="18">
        <v>1305.4874969343787</v>
      </c>
      <c r="AP39" s="17">
        <v>76433.511481613343</v>
      </c>
      <c r="AS39" s="4">
        <v>379</v>
      </c>
      <c r="AT39" s="19">
        <v>9.8956513476569086</v>
      </c>
      <c r="AU39" s="17">
        <v>48620.326915695965</v>
      </c>
      <c r="AX39" s="4">
        <v>166</v>
      </c>
      <c r="AY39" s="17">
        <v>15000</v>
      </c>
      <c r="AZ39" s="17">
        <v>37613.509694657754</v>
      </c>
    </row>
    <row r="40" spans="1:52" x14ac:dyDescent="0.25">
      <c r="A40" s="12" t="s">
        <v>36</v>
      </c>
      <c r="B40" s="12"/>
      <c r="C40" s="12" t="s">
        <v>37</v>
      </c>
      <c r="J40" s="21">
        <v>5</v>
      </c>
      <c r="K40" s="17">
        <v>70249.018003317033</v>
      </c>
      <c r="L40" s="17">
        <f t="shared" si="0"/>
        <v>70249.018003317033</v>
      </c>
      <c r="N40" s="1">
        <v>22294.323441391174</v>
      </c>
      <c r="O40" s="1">
        <v>5.8207660913467407E-11</v>
      </c>
      <c r="S40" s="21">
        <v>5</v>
      </c>
      <c r="T40" s="17">
        <v>61630.247472604016</v>
      </c>
      <c r="U40" s="17">
        <f t="shared" si="1"/>
        <v>61630.247472604016</v>
      </c>
      <c r="W40" s="1">
        <v>22294.323441391174</v>
      </c>
      <c r="X40" s="1">
        <v>0</v>
      </c>
      <c r="AB40" s="21">
        <v>5</v>
      </c>
      <c r="AC40" s="17">
        <v>52703.067477085897</v>
      </c>
      <c r="AD40" s="17">
        <f t="shared" si="2"/>
        <v>58661.493986053712</v>
      </c>
      <c r="AF40" s="1">
        <v>22294.323441391174</v>
      </c>
      <c r="AG40" s="1">
        <v>5.8207660913467407E-11</v>
      </c>
      <c r="AN40" s="4">
        <v>122</v>
      </c>
      <c r="AO40" s="18">
        <v>1302.6605768031495</v>
      </c>
      <c r="AP40" s="17">
        <v>81311.723913021837</v>
      </c>
      <c r="AS40" s="4">
        <v>57</v>
      </c>
      <c r="AT40" s="19">
        <v>9.8940859446711276</v>
      </c>
      <c r="AU40" s="17">
        <v>30399.98168625337</v>
      </c>
      <c r="AX40" s="4">
        <v>167</v>
      </c>
      <c r="AY40" s="17">
        <v>15000</v>
      </c>
      <c r="AZ40" s="17">
        <v>34920.730612601918</v>
      </c>
    </row>
    <row r="41" spans="1:52" x14ac:dyDescent="0.25">
      <c r="A41" s="12" t="s">
        <v>38</v>
      </c>
      <c r="B41" s="12"/>
      <c r="C41" s="12" t="s">
        <v>4</v>
      </c>
      <c r="J41" s="21">
        <v>6</v>
      </c>
      <c r="K41" s="17">
        <v>68092.695133100133</v>
      </c>
      <c r="L41" s="17">
        <f t="shared" si="0"/>
        <v>68092.695133100133</v>
      </c>
      <c r="N41" s="1">
        <v>22442.798913484516</v>
      </c>
      <c r="O41" s="1">
        <v>5.8207660913467407E-11</v>
      </c>
      <c r="S41" s="21">
        <v>6</v>
      </c>
      <c r="T41" s="17">
        <v>60948.05311463317</v>
      </c>
      <c r="U41" s="17">
        <f t="shared" si="1"/>
        <v>60948.05311463317</v>
      </c>
      <c r="W41" s="1">
        <v>22442.798913484516</v>
      </c>
      <c r="X41" s="1">
        <v>0</v>
      </c>
      <c r="AB41" s="21">
        <v>6</v>
      </c>
      <c r="AC41" s="17">
        <v>59319.136202318456</v>
      </c>
      <c r="AD41" s="17">
        <f t="shared" si="2"/>
        <v>59319.136202318456</v>
      </c>
      <c r="AF41" s="1">
        <v>22442.798913484516</v>
      </c>
      <c r="AG41" s="1">
        <v>5.8207660913467407E-11</v>
      </c>
      <c r="AN41" s="4">
        <v>210</v>
      </c>
      <c r="AO41" s="18">
        <v>1300.1092481766439</v>
      </c>
      <c r="AP41" s="17">
        <v>78819.562644601436</v>
      </c>
      <c r="AS41" s="4">
        <v>185</v>
      </c>
      <c r="AT41" s="19">
        <v>9.8870219622151634</v>
      </c>
      <c r="AU41" s="17">
        <v>78035.339316826386</v>
      </c>
      <c r="AX41" s="4">
        <v>183</v>
      </c>
      <c r="AY41" s="17">
        <v>15000</v>
      </c>
      <c r="AZ41" s="17">
        <v>79547.679698107706</v>
      </c>
    </row>
    <row r="42" spans="1:52" x14ac:dyDescent="0.25">
      <c r="A42" s="12"/>
      <c r="B42" s="12"/>
      <c r="C42" s="12"/>
      <c r="J42" s="21">
        <v>7</v>
      </c>
      <c r="K42" s="17">
        <v>67719.930603647445</v>
      </c>
      <c r="L42" s="17">
        <f t="shared" si="0"/>
        <v>67719.930603647445</v>
      </c>
      <c r="N42" s="1">
        <v>22591.274385577854</v>
      </c>
      <c r="O42" s="1">
        <v>5.8207660913467407E-11</v>
      </c>
      <c r="S42" s="21">
        <v>7</v>
      </c>
      <c r="T42" s="17">
        <v>61176.296151539544</v>
      </c>
      <c r="U42" s="17">
        <f t="shared" si="1"/>
        <v>61176.296151539544</v>
      </c>
      <c r="W42" s="1">
        <v>22591.274385577854</v>
      </c>
      <c r="X42" s="1">
        <v>0</v>
      </c>
      <c r="AB42" s="21">
        <v>7</v>
      </c>
      <c r="AC42" s="17">
        <v>53239.443863456137</v>
      </c>
      <c r="AD42" s="17">
        <f t="shared" si="2"/>
        <v>58661.493986053712</v>
      </c>
      <c r="AF42" s="1">
        <v>22591.274385577854</v>
      </c>
      <c r="AG42" s="1">
        <v>5.8207660913467407E-11</v>
      </c>
      <c r="AN42" s="4">
        <v>316</v>
      </c>
      <c r="AO42" s="18">
        <v>1297.7132163899255</v>
      </c>
      <c r="AP42" s="17">
        <v>81823.291376445108</v>
      </c>
      <c r="AS42" s="4">
        <v>199</v>
      </c>
      <c r="AT42" s="19">
        <v>9.8722669472965219</v>
      </c>
      <c r="AU42" s="17">
        <v>77449.004068446753</v>
      </c>
      <c r="AX42" s="4">
        <v>185</v>
      </c>
      <c r="AY42" s="17">
        <v>15000</v>
      </c>
      <c r="AZ42" s="17">
        <v>78035.339316826386</v>
      </c>
    </row>
    <row r="43" spans="1:52" x14ac:dyDescent="0.25">
      <c r="A43" s="12" t="s">
        <v>35</v>
      </c>
      <c r="B43" s="12"/>
      <c r="C43" s="12" t="s">
        <v>31</v>
      </c>
      <c r="J43" s="21">
        <v>8</v>
      </c>
      <c r="K43" s="17">
        <v>66454.872194379612</v>
      </c>
      <c r="L43" s="17">
        <f t="shared" si="0"/>
        <v>66454.872194379612</v>
      </c>
      <c r="N43" s="1">
        <v>22739.749857671195</v>
      </c>
      <c r="O43" s="1">
        <v>5.8207660913467407E-11</v>
      </c>
      <c r="S43" s="21">
        <v>8</v>
      </c>
      <c r="T43" s="17">
        <v>56483.64589781937</v>
      </c>
      <c r="U43" s="17">
        <f t="shared" si="1"/>
        <v>58661.493986053712</v>
      </c>
      <c r="W43" s="1">
        <v>22739.749857671195</v>
      </c>
      <c r="X43" s="1">
        <v>0</v>
      </c>
      <c r="AB43" s="21">
        <v>8</v>
      </c>
      <c r="AC43" s="17">
        <v>60343.234949425314</v>
      </c>
      <c r="AD43" s="17">
        <f t="shared" si="2"/>
        <v>60343.234949425314</v>
      </c>
      <c r="AF43" s="1">
        <v>22739.749857671195</v>
      </c>
      <c r="AG43" s="1">
        <v>5.8207660913467407E-11</v>
      </c>
      <c r="AN43" s="4">
        <v>47</v>
      </c>
      <c r="AO43" s="18">
        <v>1294.5048946550708</v>
      </c>
      <c r="AP43" s="17">
        <v>82120.993614177074</v>
      </c>
      <c r="AS43" s="4">
        <v>369</v>
      </c>
      <c r="AT43" s="19">
        <v>9.8711262755735305</v>
      </c>
      <c r="AU43" s="17">
        <v>64039.746381632431</v>
      </c>
      <c r="AX43" s="4">
        <v>187</v>
      </c>
      <c r="AY43" s="17">
        <v>15000</v>
      </c>
      <c r="AZ43" s="17">
        <v>64385.519944860775</v>
      </c>
    </row>
    <row r="44" spans="1:52" x14ac:dyDescent="0.25">
      <c r="A44" s="12" t="s">
        <v>36</v>
      </c>
      <c r="B44" s="12"/>
      <c r="C44" s="12" t="s">
        <v>39</v>
      </c>
      <c r="J44" s="21">
        <v>9</v>
      </c>
      <c r="K44" s="17">
        <v>64478.409104507824</v>
      </c>
      <c r="L44" s="17">
        <f t="shared" si="0"/>
        <v>64478.409104507824</v>
      </c>
      <c r="N44" s="1">
        <v>22888.225329764533</v>
      </c>
      <c r="O44" s="1">
        <v>5.8207660913467407E-11</v>
      </c>
      <c r="S44" s="21">
        <v>9</v>
      </c>
      <c r="T44" s="17">
        <v>57593.623461842028</v>
      </c>
      <c r="U44" s="17">
        <f t="shared" si="1"/>
        <v>58661.493986053712</v>
      </c>
      <c r="W44" s="1">
        <v>22888.225329764533</v>
      </c>
      <c r="X44" s="1">
        <v>0</v>
      </c>
      <c r="AB44" s="21">
        <v>9</v>
      </c>
      <c r="AC44" s="17">
        <v>63596.802855263988</v>
      </c>
      <c r="AD44" s="17">
        <f t="shared" si="2"/>
        <v>63596.802855263988</v>
      </c>
      <c r="AF44" s="1">
        <v>22888.225329764533</v>
      </c>
      <c r="AG44" s="1">
        <v>5.8207660913467407E-11</v>
      </c>
      <c r="AN44" s="4">
        <v>221</v>
      </c>
      <c r="AO44" s="18">
        <v>1283.4557271068766</v>
      </c>
      <c r="AP44" s="17">
        <v>75640.652978746613</v>
      </c>
      <c r="AS44" s="4">
        <v>257</v>
      </c>
      <c r="AT44" s="19">
        <v>9.867703169536215</v>
      </c>
      <c r="AU44" s="17">
        <v>28448.141452118572</v>
      </c>
      <c r="AX44" s="4">
        <v>197</v>
      </c>
      <c r="AY44" s="17">
        <v>15000</v>
      </c>
      <c r="AZ44" s="17">
        <v>41849.609543620994</v>
      </c>
    </row>
    <row r="45" spans="1:52" x14ac:dyDescent="0.25">
      <c r="A45" s="12" t="s">
        <v>38</v>
      </c>
      <c r="B45" s="12"/>
      <c r="C45" s="12" t="s">
        <v>7</v>
      </c>
      <c r="J45" s="21">
        <v>10</v>
      </c>
      <c r="K45" s="17">
        <v>62638.412002333927</v>
      </c>
      <c r="L45" s="17">
        <f t="shared" si="0"/>
        <v>62638.412002333927</v>
      </c>
      <c r="N45" s="1">
        <v>23036.700801857871</v>
      </c>
      <c r="O45" s="1">
        <v>5.8207660913467407E-11</v>
      </c>
      <c r="S45" s="21">
        <v>10</v>
      </c>
      <c r="T45" s="17">
        <v>58102.854406610946</v>
      </c>
      <c r="U45" s="17">
        <f t="shared" si="1"/>
        <v>58661.493986053712</v>
      </c>
      <c r="W45" s="1">
        <v>23036.700801857871</v>
      </c>
      <c r="X45" s="1">
        <v>0</v>
      </c>
      <c r="AB45" s="21">
        <v>10</v>
      </c>
      <c r="AC45" s="17">
        <v>54476.581180147536</v>
      </c>
      <c r="AD45" s="17">
        <f t="shared" si="2"/>
        <v>58661.493986053712</v>
      </c>
      <c r="AF45" s="1">
        <v>23036.700801857871</v>
      </c>
      <c r="AG45" s="1">
        <v>5.8207660913467407E-11</v>
      </c>
      <c r="AN45" s="4">
        <v>132</v>
      </c>
      <c r="AO45" s="18">
        <v>1283.3633482996493</v>
      </c>
      <c r="AP45" s="17">
        <v>80324.20204796386</v>
      </c>
      <c r="AS45" s="4">
        <v>491</v>
      </c>
      <c r="AT45" s="19">
        <v>9.8641308664593197</v>
      </c>
      <c r="AU45" s="17">
        <v>55886.72249436086</v>
      </c>
      <c r="AX45" s="4">
        <v>199</v>
      </c>
      <c r="AY45" s="17">
        <v>15000</v>
      </c>
      <c r="AZ45" s="17">
        <v>77449.004068446753</v>
      </c>
    </row>
    <row r="46" spans="1:52" x14ac:dyDescent="0.25">
      <c r="A46" s="12"/>
      <c r="B46" s="12"/>
      <c r="C46" s="12"/>
      <c r="J46" s="21">
        <v>11</v>
      </c>
      <c r="K46" s="17">
        <v>62297.886174778781</v>
      </c>
      <c r="L46" s="17">
        <f t="shared" si="0"/>
        <v>62297.886174778781</v>
      </c>
      <c r="N46" s="1">
        <v>23185.176273951212</v>
      </c>
      <c r="O46" s="1">
        <v>5.8207660913467407E-11</v>
      </c>
      <c r="S46" s="21">
        <v>11</v>
      </c>
      <c r="T46" s="17">
        <v>55575.115279158272</v>
      </c>
      <c r="U46" s="17">
        <f t="shared" si="1"/>
        <v>58661.493986053712</v>
      </c>
      <c r="W46" s="1">
        <v>23185.176273951212</v>
      </c>
      <c r="X46" s="1">
        <v>0</v>
      </c>
      <c r="AB46" s="21">
        <v>11</v>
      </c>
      <c r="AC46" s="17">
        <v>58361.093307944691</v>
      </c>
      <c r="AD46" s="17">
        <f t="shared" si="2"/>
        <v>58661.493986053712</v>
      </c>
      <c r="AF46" s="1">
        <v>23185.176273951212</v>
      </c>
      <c r="AG46" s="1">
        <v>5.8207660913467407E-11</v>
      </c>
      <c r="AN46" s="4">
        <v>445</v>
      </c>
      <c r="AO46" s="18">
        <v>1282.8215673237162</v>
      </c>
      <c r="AP46" s="17">
        <v>78983.944807849184</v>
      </c>
      <c r="AS46" s="4">
        <v>249</v>
      </c>
      <c r="AT46" s="19">
        <v>9.8599250529806888</v>
      </c>
      <c r="AU46" s="17">
        <v>47804.499471675917</v>
      </c>
      <c r="AX46" s="4">
        <v>200</v>
      </c>
      <c r="AY46" s="17">
        <v>15000</v>
      </c>
      <c r="AZ46" s="17">
        <v>55266.109458213308</v>
      </c>
    </row>
    <row r="47" spans="1:52" x14ac:dyDescent="0.25">
      <c r="A47" s="12" t="s">
        <v>35</v>
      </c>
      <c r="B47" s="12"/>
      <c r="C47" s="12" t="s">
        <v>31</v>
      </c>
      <c r="J47" s="21">
        <v>12</v>
      </c>
      <c r="K47" s="17">
        <v>59387.549750354177</v>
      </c>
      <c r="L47" s="17">
        <f t="shared" si="0"/>
        <v>59387.549750354177</v>
      </c>
      <c r="N47" s="1">
        <v>23333.65174604455</v>
      </c>
      <c r="O47" s="1">
        <v>5.8207660913467407E-11</v>
      </c>
      <c r="S47" s="21">
        <v>12</v>
      </c>
      <c r="T47" s="17">
        <v>56046.022330682841</v>
      </c>
      <c r="U47" s="17">
        <f t="shared" si="1"/>
        <v>58661.493986053712</v>
      </c>
      <c r="W47" s="1">
        <v>23333.65174604455</v>
      </c>
      <c r="X47" s="1">
        <v>0</v>
      </c>
      <c r="AB47" s="21">
        <v>12</v>
      </c>
      <c r="AC47" s="17">
        <v>54685.797063610968</v>
      </c>
      <c r="AD47" s="17">
        <f t="shared" si="2"/>
        <v>58661.493986053712</v>
      </c>
      <c r="AF47" s="1">
        <v>23333.65174604455</v>
      </c>
      <c r="AG47" s="1">
        <v>5.8207660913467407E-11</v>
      </c>
      <c r="AN47" s="4">
        <v>5</v>
      </c>
      <c r="AO47" s="18">
        <v>1282.8143712501453</v>
      </c>
      <c r="AP47" s="17">
        <v>77634.78412678391</v>
      </c>
      <c r="AS47" s="4">
        <v>123</v>
      </c>
      <c r="AT47" s="19">
        <v>9.8597666055835838</v>
      </c>
      <c r="AU47" s="17">
        <v>54765.510995942081</v>
      </c>
      <c r="AX47" s="4">
        <v>205</v>
      </c>
      <c r="AY47" s="17">
        <v>15000</v>
      </c>
      <c r="AZ47" s="17">
        <v>64998.293919368123</v>
      </c>
    </row>
    <row r="48" spans="1:52" x14ac:dyDescent="0.25">
      <c r="A48" s="12" t="s">
        <v>36</v>
      </c>
      <c r="B48" s="12"/>
      <c r="C48" s="12" t="s">
        <v>40</v>
      </c>
      <c r="J48" s="21">
        <v>13</v>
      </c>
      <c r="K48" s="17">
        <v>57024.055211239356</v>
      </c>
      <c r="L48" s="17">
        <f t="shared" si="0"/>
        <v>57024.055211239356</v>
      </c>
      <c r="N48" s="1">
        <v>23482.127218137888</v>
      </c>
      <c r="O48" s="1">
        <v>5.8207660913467407E-11</v>
      </c>
      <c r="S48" s="21">
        <v>13</v>
      </c>
      <c r="T48" s="17">
        <v>59655.594788586393</v>
      </c>
      <c r="U48" s="17">
        <f t="shared" si="1"/>
        <v>59655.594788586393</v>
      </c>
      <c r="W48" s="1">
        <v>23482.127218137888</v>
      </c>
      <c r="X48" s="1">
        <v>0</v>
      </c>
      <c r="AB48" s="21">
        <v>13</v>
      </c>
      <c r="AC48" s="17">
        <v>60811.47890369338</v>
      </c>
      <c r="AD48" s="17">
        <f t="shared" si="2"/>
        <v>60811.47890369338</v>
      </c>
      <c r="AF48" s="1">
        <v>23482.127218137888</v>
      </c>
      <c r="AG48" s="1">
        <v>5.8207660913467407E-11</v>
      </c>
      <c r="AN48" s="4">
        <v>246</v>
      </c>
      <c r="AO48" s="18">
        <v>1271.3539124946924</v>
      </c>
      <c r="AP48" s="17">
        <v>76824.611668309662</v>
      </c>
      <c r="AS48" s="4">
        <v>322</v>
      </c>
      <c r="AT48" s="19">
        <v>9.8314469091672585</v>
      </c>
      <c r="AU48" s="17">
        <v>90699.96551285655</v>
      </c>
      <c r="AX48" s="4">
        <v>207</v>
      </c>
      <c r="AY48" s="17">
        <v>15000</v>
      </c>
      <c r="AZ48" s="17">
        <v>43364.045233166449</v>
      </c>
    </row>
    <row r="49" spans="1:52" x14ac:dyDescent="0.25">
      <c r="A49" s="12" t="s">
        <v>38</v>
      </c>
      <c r="B49" s="12"/>
      <c r="C49" s="12" t="s">
        <v>10</v>
      </c>
      <c r="J49" s="21">
        <v>14</v>
      </c>
      <c r="K49" s="17">
        <v>57489.962636514872</v>
      </c>
      <c r="L49" s="17">
        <f t="shared" si="0"/>
        <v>57489.962636514872</v>
      </c>
      <c r="N49" s="1">
        <v>23630.60269023123</v>
      </c>
      <c r="O49" s="1">
        <v>5.8207660913467407E-11</v>
      </c>
      <c r="S49" s="21">
        <v>14</v>
      </c>
      <c r="T49" s="17">
        <v>58051.248241946523</v>
      </c>
      <c r="U49" s="17">
        <f t="shared" si="1"/>
        <v>58661.493986053712</v>
      </c>
      <c r="W49" s="1">
        <v>23630.60269023123</v>
      </c>
      <c r="X49" s="1">
        <v>0</v>
      </c>
      <c r="AB49" s="21">
        <v>14</v>
      </c>
      <c r="AC49" s="17">
        <v>59466.234720725704</v>
      </c>
      <c r="AD49" s="17">
        <f t="shared" si="2"/>
        <v>59466.234720725704</v>
      </c>
      <c r="AF49" s="1">
        <v>23630.60269023123</v>
      </c>
      <c r="AG49" s="1">
        <v>5.8207660913467407E-11</v>
      </c>
      <c r="AN49" s="4">
        <v>30</v>
      </c>
      <c r="AO49" s="18">
        <v>1269.0459592912462</v>
      </c>
      <c r="AP49" s="17">
        <v>76166.652086709451</v>
      </c>
      <c r="AS49" s="4">
        <v>337</v>
      </c>
      <c r="AT49" s="19">
        <v>9.8028676131984938</v>
      </c>
      <c r="AU49" s="17">
        <v>54247.98427857949</v>
      </c>
      <c r="AX49" s="4">
        <v>210</v>
      </c>
      <c r="AY49" s="17">
        <v>15000</v>
      </c>
      <c r="AZ49" s="17">
        <v>78819.562644601436</v>
      </c>
    </row>
    <row r="50" spans="1:52" x14ac:dyDescent="0.25">
      <c r="A50" s="12"/>
      <c r="B50" s="12"/>
      <c r="C50" s="12"/>
      <c r="J50" s="21">
        <v>15</v>
      </c>
      <c r="K50" s="17">
        <v>54928.190369416145</v>
      </c>
      <c r="L50" s="17">
        <f t="shared" si="0"/>
        <v>54928.190369416145</v>
      </c>
      <c r="N50" s="1">
        <v>23779.078162324568</v>
      </c>
      <c r="O50" s="1">
        <v>5.8207660913467407E-11</v>
      </c>
      <c r="S50" s="21">
        <v>15</v>
      </c>
      <c r="T50" s="17">
        <v>58148.193887187437</v>
      </c>
      <c r="U50" s="17">
        <f t="shared" si="1"/>
        <v>58661.493986053712</v>
      </c>
      <c r="W50" s="1">
        <v>23779.078162324568</v>
      </c>
      <c r="X50" s="1">
        <v>0</v>
      </c>
      <c r="AB50" s="21">
        <v>15</v>
      </c>
      <c r="AC50" s="17">
        <v>58084.726570156156</v>
      </c>
      <c r="AD50" s="17">
        <f t="shared" si="2"/>
        <v>58661.493986053712</v>
      </c>
      <c r="AF50" s="1">
        <v>23779.078162324568</v>
      </c>
      <c r="AG50" s="1">
        <v>5.8207660913467407E-11</v>
      </c>
      <c r="AN50" s="4">
        <v>483</v>
      </c>
      <c r="AO50" s="18">
        <v>1268.3229025291655</v>
      </c>
      <c r="AP50" s="17">
        <v>78747.085634686446</v>
      </c>
      <c r="AS50" s="4">
        <v>248</v>
      </c>
      <c r="AT50" s="19">
        <v>9.793289665594525</v>
      </c>
      <c r="AU50" s="17">
        <v>41258.122695590806</v>
      </c>
      <c r="AX50" s="4">
        <v>221</v>
      </c>
      <c r="AY50" s="17">
        <v>15000</v>
      </c>
      <c r="AZ50" s="17">
        <v>75640.652978746613</v>
      </c>
    </row>
    <row r="51" spans="1:52" x14ac:dyDescent="0.25">
      <c r="A51" s="12"/>
      <c r="B51" s="12"/>
      <c r="C51" s="12"/>
      <c r="J51" s="21">
        <v>16</v>
      </c>
      <c r="K51" s="17">
        <v>54101.577917258197</v>
      </c>
      <c r="L51" s="17">
        <f t="shared" si="0"/>
        <v>54101.577917258197</v>
      </c>
      <c r="N51" s="1">
        <v>23927.553634417905</v>
      </c>
      <c r="O51" s="1">
        <v>5.8207660913467407E-11</v>
      </c>
      <c r="S51" s="21">
        <v>16</v>
      </c>
      <c r="T51" s="17">
        <v>56821.414342266318</v>
      </c>
      <c r="U51" s="17">
        <f t="shared" si="1"/>
        <v>58661.493986053712</v>
      </c>
      <c r="W51" s="1">
        <v>23927.553634417905</v>
      </c>
      <c r="X51" s="1">
        <v>0</v>
      </c>
      <c r="AB51" s="21">
        <v>16</v>
      </c>
      <c r="AC51" s="17">
        <v>51575.963637702203</v>
      </c>
      <c r="AD51" s="17">
        <f t="shared" si="2"/>
        <v>58661.493986053712</v>
      </c>
      <c r="AF51" s="1">
        <v>23927.553634417905</v>
      </c>
      <c r="AG51" s="1">
        <v>5.8207660913467407E-11</v>
      </c>
      <c r="AN51" s="4">
        <v>178</v>
      </c>
      <c r="AO51" s="18">
        <v>1262.4619898857904</v>
      </c>
      <c r="AP51" s="17">
        <v>80538.41035961562</v>
      </c>
      <c r="AS51" s="4">
        <v>226</v>
      </c>
      <c r="AT51" s="19">
        <v>9.7922400748816862</v>
      </c>
      <c r="AU51" s="17">
        <v>39553.03839746202</v>
      </c>
      <c r="AX51" s="4">
        <v>229</v>
      </c>
      <c r="AY51" s="17">
        <v>15000</v>
      </c>
      <c r="AZ51" s="17">
        <v>42379.340704027731</v>
      </c>
    </row>
    <row r="52" spans="1:52" x14ac:dyDescent="0.25">
      <c r="J52" s="21">
        <v>17</v>
      </c>
      <c r="K52" s="17">
        <v>52527.548877657406</v>
      </c>
      <c r="L52" s="17">
        <f t="shared" si="0"/>
        <v>52527.548877657406</v>
      </c>
      <c r="N52" s="1">
        <v>24076.029106511247</v>
      </c>
      <c r="O52" s="1">
        <v>5.8207660913467407E-11</v>
      </c>
      <c r="S52" s="21">
        <v>17</v>
      </c>
      <c r="T52" s="17">
        <v>53824.25181655609</v>
      </c>
      <c r="U52" s="17">
        <f t="shared" si="1"/>
        <v>58661.493986053712</v>
      </c>
      <c r="W52" s="1">
        <v>24076.029106511247</v>
      </c>
      <c r="X52" s="1">
        <v>0</v>
      </c>
      <c r="AB52" s="21">
        <v>17</v>
      </c>
      <c r="AC52" s="17">
        <v>61985.337248264732</v>
      </c>
      <c r="AD52" s="17">
        <f t="shared" si="2"/>
        <v>61985.337248264732</v>
      </c>
      <c r="AF52" s="1">
        <v>24076.029106511247</v>
      </c>
      <c r="AG52" s="1">
        <v>5.8207660913467407E-11</v>
      </c>
      <c r="AN52" s="4">
        <v>329</v>
      </c>
      <c r="AO52" s="18">
        <v>1261.2789736763873</v>
      </c>
      <c r="AP52" s="17">
        <v>72041.971325668623</v>
      </c>
      <c r="AS52" s="4">
        <v>497</v>
      </c>
      <c r="AT52" s="19">
        <v>9.7679967653259343</v>
      </c>
      <c r="AU52" s="17">
        <v>44141.497214018731</v>
      </c>
      <c r="AX52" s="4">
        <v>232</v>
      </c>
      <c r="AY52" s="17">
        <v>15000</v>
      </c>
      <c r="AZ52" s="17">
        <v>58032.807022049514</v>
      </c>
    </row>
    <row r="53" spans="1:52" x14ac:dyDescent="0.25">
      <c r="J53" s="21">
        <v>18</v>
      </c>
      <c r="K53" s="17">
        <v>51255.496869584291</v>
      </c>
      <c r="L53" s="17">
        <f t="shared" si="0"/>
        <v>51255.496869584291</v>
      </c>
      <c r="N53" s="1">
        <v>24224.504578604585</v>
      </c>
      <c r="O53" s="1">
        <v>5.8207660913467407E-11</v>
      </c>
      <c r="S53" s="21">
        <v>18</v>
      </c>
      <c r="T53" s="17">
        <v>58606.117670245178</v>
      </c>
      <c r="U53" s="17">
        <f t="shared" si="1"/>
        <v>58661.493986053712</v>
      </c>
      <c r="W53" s="1">
        <v>24224.504578604585</v>
      </c>
      <c r="X53" s="1">
        <v>0</v>
      </c>
      <c r="AB53" s="21">
        <v>18</v>
      </c>
      <c r="AC53" s="17">
        <v>65893.58765594766</v>
      </c>
      <c r="AD53" s="17">
        <f t="shared" si="2"/>
        <v>65893.58765594766</v>
      </c>
      <c r="AF53" s="1">
        <v>24224.504578604585</v>
      </c>
      <c r="AG53" s="1">
        <v>5.8207660913467407E-11</v>
      </c>
      <c r="AN53" s="4">
        <v>162</v>
      </c>
      <c r="AO53" s="18">
        <v>1251.7218501938989</v>
      </c>
      <c r="AP53" s="17">
        <v>75707.35708335352</v>
      </c>
      <c r="AS53" s="4">
        <v>230</v>
      </c>
      <c r="AT53" s="19">
        <v>9.759871389449879</v>
      </c>
      <c r="AU53" s="17">
        <v>72156.871749984057</v>
      </c>
      <c r="AX53" s="4">
        <v>244</v>
      </c>
      <c r="AY53" s="17">
        <v>15000</v>
      </c>
      <c r="AZ53" s="17">
        <v>65489.575321193493</v>
      </c>
    </row>
    <row r="54" spans="1:52" x14ac:dyDescent="0.25">
      <c r="J54" s="21">
        <v>19</v>
      </c>
      <c r="K54" s="17">
        <v>49726.015676657262</v>
      </c>
      <c r="L54" s="17">
        <f t="shared" si="0"/>
        <v>50000</v>
      </c>
      <c r="N54" s="1">
        <v>24372.980050697923</v>
      </c>
      <c r="O54" s="1">
        <v>5.8207660913467407E-11</v>
      </c>
      <c r="S54" s="21">
        <v>19</v>
      </c>
      <c r="T54" s="17">
        <v>57231.533653835257</v>
      </c>
      <c r="U54" s="17">
        <f t="shared" si="1"/>
        <v>58661.493986053712</v>
      </c>
      <c r="W54" s="1">
        <v>24372.980050697923</v>
      </c>
      <c r="X54" s="1">
        <v>0</v>
      </c>
      <c r="AB54" s="21">
        <v>19</v>
      </c>
      <c r="AC54" s="17">
        <v>62013.912002762991</v>
      </c>
      <c r="AD54" s="17">
        <f t="shared" si="2"/>
        <v>62013.912002762991</v>
      </c>
      <c r="AF54" s="1">
        <v>24372.980050697923</v>
      </c>
      <c r="AG54" s="1">
        <v>5.8207660913467407E-11</v>
      </c>
      <c r="AN54" s="4">
        <v>287</v>
      </c>
      <c r="AO54" s="18">
        <v>1251.2529365467785</v>
      </c>
      <c r="AP54" s="17">
        <v>78692.550631368664</v>
      </c>
      <c r="AS54" s="4">
        <v>354</v>
      </c>
      <c r="AT54" s="19">
        <v>9.753413354746602</v>
      </c>
      <c r="AU54" s="17">
        <v>63848.070823064307</v>
      </c>
      <c r="AX54" s="4">
        <v>248</v>
      </c>
      <c r="AY54" s="17">
        <v>15000</v>
      </c>
      <c r="AZ54" s="17">
        <v>41258.122695590806</v>
      </c>
    </row>
    <row r="55" spans="1:52" x14ac:dyDescent="0.25">
      <c r="J55" s="21">
        <v>20</v>
      </c>
      <c r="K55" s="17">
        <v>48263.568915881624</v>
      </c>
      <c r="L55" s="17">
        <f t="shared" si="0"/>
        <v>50000</v>
      </c>
      <c r="N55" s="1">
        <v>24521.455522791264</v>
      </c>
      <c r="O55" s="1">
        <v>5.8207660913467407E-11</v>
      </c>
      <c r="S55" s="21">
        <v>20</v>
      </c>
      <c r="T55" s="17">
        <v>57133.713418882166</v>
      </c>
      <c r="U55" s="17">
        <f t="shared" si="1"/>
        <v>58661.493986053712</v>
      </c>
      <c r="W55" s="1">
        <v>24521.455522791264</v>
      </c>
      <c r="X55" s="1">
        <v>0</v>
      </c>
      <c r="AB55" s="21">
        <v>20</v>
      </c>
      <c r="AC55" s="17">
        <v>65807.839782890078</v>
      </c>
      <c r="AD55" s="17">
        <f t="shared" si="2"/>
        <v>65807.839782890078</v>
      </c>
      <c r="AF55" s="1">
        <v>24521.455522791264</v>
      </c>
      <c r="AG55" s="1">
        <v>5.8207660913467407E-11</v>
      </c>
      <c r="AN55" s="4">
        <v>431</v>
      </c>
      <c r="AO55" s="18">
        <v>1249.8051482462845</v>
      </c>
      <c r="AP55" s="17">
        <v>77000.205917882675</v>
      </c>
      <c r="AS55" s="4">
        <v>442</v>
      </c>
      <c r="AT55" s="19">
        <v>9.7467825318496129</v>
      </c>
      <c r="AU55" s="17">
        <v>57900.156022365656</v>
      </c>
      <c r="AX55" s="4">
        <v>250</v>
      </c>
      <c r="AY55" s="17">
        <v>15000</v>
      </c>
      <c r="AZ55" s="17">
        <v>55370.36109908644</v>
      </c>
    </row>
    <row r="56" spans="1:52" x14ac:dyDescent="0.25">
      <c r="J56" s="21">
        <v>21</v>
      </c>
      <c r="K56" s="17">
        <v>45629.495016600544</v>
      </c>
      <c r="L56" s="17">
        <f t="shared" si="0"/>
        <v>50000</v>
      </c>
      <c r="N56" s="1">
        <v>24669.930994884602</v>
      </c>
      <c r="O56" s="1">
        <v>5.8207660913467407E-11</v>
      </c>
      <c r="S56" s="21">
        <v>21</v>
      </c>
      <c r="T56" s="17">
        <v>57050.711312533669</v>
      </c>
      <c r="U56" s="17">
        <f t="shared" si="1"/>
        <v>58661.493986053712</v>
      </c>
      <c r="W56" s="1">
        <v>24669.930994884602</v>
      </c>
      <c r="X56" s="1">
        <v>0</v>
      </c>
      <c r="AB56" s="21">
        <v>21</v>
      </c>
      <c r="AC56" s="17">
        <v>57845.875007581621</v>
      </c>
      <c r="AD56" s="17">
        <f t="shared" si="2"/>
        <v>58661.493986053712</v>
      </c>
      <c r="AF56" s="1">
        <v>24669.930994884602</v>
      </c>
      <c r="AG56" s="1">
        <v>5.8207660913467407E-11</v>
      </c>
      <c r="AN56" s="4">
        <v>412</v>
      </c>
      <c r="AO56" s="18">
        <v>1246.1034907491464</v>
      </c>
      <c r="AP56" s="17">
        <v>75899.321672168779</v>
      </c>
      <c r="AS56" s="4">
        <v>360</v>
      </c>
      <c r="AT56" s="19">
        <v>9.7405539293999119</v>
      </c>
      <c r="AU56" s="17">
        <v>51095.678386303211</v>
      </c>
      <c r="AX56" s="4">
        <v>256</v>
      </c>
      <c r="AY56" s="17">
        <v>15000</v>
      </c>
      <c r="AZ56" s="17">
        <v>50450.675157753933</v>
      </c>
    </row>
    <row r="57" spans="1:52" x14ac:dyDescent="0.25">
      <c r="J57" s="21">
        <v>22</v>
      </c>
      <c r="K57" s="17">
        <v>43880.519402763821</v>
      </c>
      <c r="L57" s="17">
        <f t="shared" si="0"/>
        <v>50000</v>
      </c>
      <c r="N57" s="1">
        <v>24818.40646697794</v>
      </c>
      <c r="O57" s="1">
        <v>5.8207660913467407E-11</v>
      </c>
      <c r="S57" s="21">
        <v>22</v>
      </c>
      <c r="T57" s="17">
        <v>62685.919018269909</v>
      </c>
      <c r="U57" s="17">
        <f t="shared" si="1"/>
        <v>62685.919018269909</v>
      </c>
      <c r="W57" s="1">
        <v>24818.40646697794</v>
      </c>
      <c r="X57" s="1">
        <v>0</v>
      </c>
      <c r="AB57" s="21">
        <v>22</v>
      </c>
      <c r="AC57" s="17">
        <v>62296.211383171416</v>
      </c>
      <c r="AD57" s="17">
        <f t="shared" si="2"/>
        <v>62296.211383171416</v>
      </c>
      <c r="AF57" s="1">
        <v>24818.40646697794</v>
      </c>
      <c r="AG57" s="1">
        <v>5.8207660913467407E-11</v>
      </c>
      <c r="AN57" s="4">
        <v>405</v>
      </c>
      <c r="AO57" s="18">
        <v>1243.7720947113405</v>
      </c>
      <c r="AP57" s="17">
        <v>75647.557751775807</v>
      </c>
      <c r="AS57" s="4">
        <v>340</v>
      </c>
      <c r="AT57" s="19">
        <v>9.7400521057994549</v>
      </c>
      <c r="AU57" s="17">
        <v>51516.15587928491</v>
      </c>
      <c r="AX57" s="4">
        <v>258</v>
      </c>
      <c r="AY57" s="17">
        <v>15000</v>
      </c>
      <c r="AZ57" s="17">
        <v>28444.967573355971</v>
      </c>
    </row>
    <row r="58" spans="1:52" x14ac:dyDescent="0.25">
      <c r="J58" s="21">
        <v>23</v>
      </c>
      <c r="K58" s="17">
        <v>41051.11184015726</v>
      </c>
      <c r="L58" s="17">
        <f t="shared" si="0"/>
        <v>50000</v>
      </c>
      <c r="N58" s="1">
        <v>24966.881939071282</v>
      </c>
      <c r="O58" s="1">
        <v>5.8207660913467407E-11</v>
      </c>
      <c r="S58" s="21">
        <v>23</v>
      </c>
      <c r="T58" s="17">
        <v>60642.615567035231</v>
      </c>
      <c r="U58" s="17">
        <f t="shared" si="1"/>
        <v>60642.615567035231</v>
      </c>
      <c r="W58" s="1">
        <v>24966.881939071282</v>
      </c>
      <c r="X58" s="1">
        <v>0</v>
      </c>
      <c r="AB58" s="21">
        <v>23</v>
      </c>
      <c r="AC58" s="17">
        <v>59742.065544183053</v>
      </c>
      <c r="AD58" s="17">
        <f t="shared" si="2"/>
        <v>59742.065544183053</v>
      </c>
      <c r="AF58" s="1">
        <v>24966.881939071282</v>
      </c>
      <c r="AG58" s="1">
        <v>5.8207660913467407E-11</v>
      </c>
      <c r="AN58" s="4">
        <v>330</v>
      </c>
      <c r="AO58" s="18">
        <v>1242.8249046301389</v>
      </c>
      <c r="AP58" s="17">
        <v>79754.299630218578</v>
      </c>
      <c r="AS58" s="4">
        <v>424</v>
      </c>
      <c r="AT58" s="19">
        <v>9.7311394552865433</v>
      </c>
      <c r="AU58" s="17">
        <v>71346.746216186992</v>
      </c>
      <c r="AX58" s="4">
        <v>269</v>
      </c>
      <c r="AY58" s="17">
        <v>15000</v>
      </c>
      <c r="AZ58" s="17">
        <v>50117.270487289177</v>
      </c>
    </row>
    <row r="59" spans="1:52" x14ac:dyDescent="0.25">
      <c r="J59" s="21">
        <v>24</v>
      </c>
      <c r="K59" s="17">
        <v>37982.597357743085</v>
      </c>
      <c r="L59" s="17">
        <f t="shared" si="0"/>
        <v>50000</v>
      </c>
      <c r="N59" s="1">
        <v>25115.357411164619</v>
      </c>
      <c r="O59" s="1">
        <v>5.8207660913467407E-11</v>
      </c>
      <c r="S59" s="21">
        <v>24</v>
      </c>
      <c r="T59" s="17">
        <v>64073.520257887198</v>
      </c>
      <c r="U59" s="17">
        <f t="shared" si="1"/>
        <v>64073.520257887198</v>
      </c>
      <c r="W59" s="1">
        <v>25115.357411164619</v>
      </c>
      <c r="X59" s="1">
        <v>0</v>
      </c>
      <c r="AB59" s="21">
        <v>24</v>
      </c>
      <c r="AC59" s="17">
        <v>60966.689971253872</v>
      </c>
      <c r="AD59" s="17">
        <f t="shared" si="2"/>
        <v>60966.689971253872</v>
      </c>
      <c r="AF59" s="1">
        <v>25115.357411164619</v>
      </c>
      <c r="AG59" s="1">
        <v>5.8207660913467407E-11</v>
      </c>
      <c r="AN59" s="4">
        <v>317</v>
      </c>
      <c r="AO59" s="18">
        <v>1242.2710417977244</v>
      </c>
      <c r="AP59" s="17">
        <v>74787.357884268669</v>
      </c>
      <c r="AS59" s="4">
        <v>479</v>
      </c>
      <c r="AT59" s="19">
        <v>9.7297331416482216</v>
      </c>
      <c r="AU59" s="17">
        <v>80541.410418891493</v>
      </c>
      <c r="AX59" s="4">
        <v>275</v>
      </c>
      <c r="AY59" s="17">
        <v>15000</v>
      </c>
      <c r="AZ59" s="17">
        <v>43937.663842830349</v>
      </c>
    </row>
    <row r="60" spans="1:52" x14ac:dyDescent="0.25">
      <c r="J60" s="21">
        <v>25</v>
      </c>
      <c r="K60" s="17">
        <v>31784.226886132219</v>
      </c>
      <c r="L60" s="17">
        <f t="shared" si="0"/>
        <v>50000</v>
      </c>
      <c r="N60" s="1">
        <v>25263.832883257961</v>
      </c>
      <c r="O60" s="1">
        <v>5.8207660913467407E-11</v>
      </c>
      <c r="S60" s="21">
        <v>25</v>
      </c>
      <c r="T60" s="17">
        <v>61645.987493781358</v>
      </c>
      <c r="U60" s="17">
        <f t="shared" si="1"/>
        <v>61645.987493781358</v>
      </c>
      <c r="W60" s="1">
        <v>25263.832883257961</v>
      </c>
      <c r="X60" s="1">
        <v>0</v>
      </c>
      <c r="AB60" s="21">
        <v>25</v>
      </c>
      <c r="AC60" s="17">
        <v>56334.725576206787</v>
      </c>
      <c r="AD60" s="17">
        <f t="shared" si="2"/>
        <v>58661.493986053712</v>
      </c>
      <c r="AF60" s="1">
        <v>25263.832883257961</v>
      </c>
      <c r="AG60" s="1">
        <v>5.8207660913467407E-11</v>
      </c>
      <c r="AN60" s="4">
        <v>367</v>
      </c>
      <c r="AO60" s="18">
        <v>1241.5046393145867</v>
      </c>
      <c r="AP60" s="17">
        <v>79016.56986675685</v>
      </c>
      <c r="AS60" s="4">
        <v>75</v>
      </c>
      <c r="AT60" s="19">
        <v>9.7249016458402178</v>
      </c>
      <c r="AU60" s="17">
        <v>56458.652016043212</v>
      </c>
      <c r="AX60" s="4">
        <v>280</v>
      </c>
      <c r="AY60" s="17">
        <v>15000</v>
      </c>
      <c r="AZ60" s="17">
        <v>72231.859052223605</v>
      </c>
    </row>
    <row r="61" spans="1:52" x14ac:dyDescent="0.25">
      <c r="N61" s="1">
        <v>25412.308355351299</v>
      </c>
      <c r="O61" s="1">
        <v>5.8207660913467407E-11</v>
      </c>
      <c r="W61" s="1">
        <v>25412.308355351299</v>
      </c>
      <c r="X61" s="1">
        <v>0</v>
      </c>
      <c r="AF61" s="1">
        <v>25412.308355351299</v>
      </c>
      <c r="AG61" s="1">
        <v>5.8207660913467407E-11</v>
      </c>
      <c r="AN61" s="4">
        <v>44</v>
      </c>
      <c r="AO61" s="18">
        <v>1233.5875804751317</v>
      </c>
      <c r="AP61" s="17">
        <v>74244.305929634793</v>
      </c>
      <c r="AS61" s="4">
        <v>421</v>
      </c>
      <c r="AT61" s="19">
        <v>9.7125920702652042</v>
      </c>
      <c r="AU61" s="17">
        <v>67544.341388773042</v>
      </c>
      <c r="AX61" s="4">
        <v>292</v>
      </c>
      <c r="AY61" s="17">
        <v>15000</v>
      </c>
      <c r="AZ61" s="17">
        <v>51443.986384091331</v>
      </c>
    </row>
    <row r="62" spans="1:52" x14ac:dyDescent="0.25">
      <c r="N62" s="1">
        <v>25560.783827444637</v>
      </c>
      <c r="O62" s="1">
        <v>5.8207660913467407E-11</v>
      </c>
      <c r="W62" s="1">
        <v>25560.783827444637</v>
      </c>
      <c r="X62" s="1">
        <v>0</v>
      </c>
      <c r="AF62" s="1">
        <v>25560.783827444637</v>
      </c>
      <c r="AG62" s="1">
        <v>5.8207660913467407E-11</v>
      </c>
      <c r="AN62" s="4">
        <v>179</v>
      </c>
      <c r="AO62" s="18">
        <v>1232.2024402455495</v>
      </c>
      <c r="AP62" s="17">
        <v>78013.149625298029</v>
      </c>
      <c r="AS62" s="4">
        <v>18</v>
      </c>
      <c r="AT62" s="19">
        <v>9.7125320486051905</v>
      </c>
      <c r="AU62" s="17">
        <v>56752.994389964195</v>
      </c>
      <c r="AX62" s="4">
        <v>293</v>
      </c>
      <c r="AY62" s="17">
        <v>15000</v>
      </c>
      <c r="AZ62" s="17">
        <v>56356.487545154014</v>
      </c>
    </row>
    <row r="63" spans="1:52" x14ac:dyDescent="0.25">
      <c r="N63" s="1">
        <v>25709.259299537978</v>
      </c>
      <c r="O63" s="1">
        <v>5.8207660913467407E-11</v>
      </c>
      <c r="W63" s="1">
        <v>25709.259299537978</v>
      </c>
      <c r="X63" s="1">
        <v>0</v>
      </c>
      <c r="AF63" s="1">
        <v>25709.259299537978</v>
      </c>
      <c r="AG63" s="1">
        <v>5.8207660913467407E-11</v>
      </c>
      <c r="AN63" s="4">
        <v>133</v>
      </c>
      <c r="AO63" s="18">
        <v>1231.1491194330167</v>
      </c>
      <c r="AP63" s="17">
        <v>69989.665309447621</v>
      </c>
      <c r="AS63" s="4">
        <v>339</v>
      </c>
      <c r="AT63" s="19">
        <v>9.6880376324777924</v>
      </c>
      <c r="AU63" s="17">
        <v>45052.347457778298</v>
      </c>
      <c r="AX63" s="4">
        <v>295</v>
      </c>
      <c r="AY63" s="17">
        <v>15000</v>
      </c>
      <c r="AZ63" s="17">
        <v>59803.478410491443</v>
      </c>
    </row>
    <row r="64" spans="1:52" x14ac:dyDescent="0.25">
      <c r="N64" s="1">
        <v>25857.734771631316</v>
      </c>
      <c r="O64" s="1">
        <v>5.8207660913467407E-11</v>
      </c>
      <c r="W64" s="1">
        <v>25857.734771631316</v>
      </c>
      <c r="X64" s="1">
        <v>0</v>
      </c>
      <c r="AF64" s="1">
        <v>25857.734771631316</v>
      </c>
      <c r="AG64" s="1">
        <v>5.8207660913467407E-11</v>
      </c>
      <c r="AN64" s="4">
        <v>460</v>
      </c>
      <c r="AO64" s="18">
        <v>1228.4899809244484</v>
      </c>
      <c r="AP64" s="17">
        <v>76258.873836684274</v>
      </c>
      <c r="AS64" s="4">
        <v>53</v>
      </c>
      <c r="AT64" s="19">
        <v>9.674772377563313</v>
      </c>
      <c r="AU64" s="17">
        <v>59711.915487847291</v>
      </c>
      <c r="AX64" s="4">
        <v>300</v>
      </c>
      <c r="AY64" s="17">
        <v>15000</v>
      </c>
      <c r="AZ64" s="17">
        <v>59403.130747276373</v>
      </c>
    </row>
    <row r="65" spans="14:52" x14ac:dyDescent="0.25">
      <c r="N65" s="1">
        <v>26006.210243724658</v>
      </c>
      <c r="O65" s="1">
        <v>5.8207660913467407E-11</v>
      </c>
      <c r="W65" s="1">
        <v>26006.210243724658</v>
      </c>
      <c r="X65" s="1">
        <v>0</v>
      </c>
      <c r="AF65" s="1">
        <v>26006.210243724658</v>
      </c>
      <c r="AG65" s="1">
        <v>5.8207660913467407E-11</v>
      </c>
      <c r="AN65" s="4">
        <v>280</v>
      </c>
      <c r="AO65" s="18">
        <v>1227.526074657939</v>
      </c>
      <c r="AP65" s="17">
        <v>72231.859052223605</v>
      </c>
      <c r="AS65" s="4">
        <v>377</v>
      </c>
      <c r="AT65" s="19">
        <v>9.6495478826650167</v>
      </c>
      <c r="AU65" s="17">
        <v>34068.329714324987</v>
      </c>
      <c r="AX65" s="4">
        <v>302</v>
      </c>
      <c r="AY65" s="17">
        <v>15000</v>
      </c>
      <c r="AZ65" s="17">
        <v>80286.418411662627</v>
      </c>
    </row>
    <row r="66" spans="14:52" x14ac:dyDescent="0.25">
      <c r="N66" s="1">
        <v>26154.685715817996</v>
      </c>
      <c r="O66" s="1">
        <v>5.8207660913467407E-11</v>
      </c>
      <c r="W66" s="1">
        <v>26154.685715817996</v>
      </c>
      <c r="X66" s="1">
        <v>0</v>
      </c>
      <c r="AF66" s="1">
        <v>26154.685715817996</v>
      </c>
      <c r="AG66" s="1">
        <v>5.8207660913467407E-11</v>
      </c>
      <c r="AN66" s="4">
        <v>313</v>
      </c>
      <c r="AO66" s="18">
        <v>1225.2557035824168</v>
      </c>
      <c r="AP66" s="17">
        <v>77166.266687493393</v>
      </c>
      <c r="AS66" s="4">
        <v>161</v>
      </c>
      <c r="AT66" s="19">
        <v>9.6447026568559995</v>
      </c>
      <c r="AU66" s="17">
        <v>70147.779939655506</v>
      </c>
      <c r="AX66" s="4">
        <v>318</v>
      </c>
      <c r="AY66" s="17">
        <v>15000</v>
      </c>
      <c r="AZ66" s="17">
        <v>60835.449121657381</v>
      </c>
    </row>
    <row r="67" spans="14:52" x14ac:dyDescent="0.25">
      <c r="N67" s="1">
        <v>26303.161187911333</v>
      </c>
      <c r="O67" s="1">
        <v>5.8207660913467407E-11</v>
      </c>
      <c r="W67" s="1">
        <v>26303.161187911333</v>
      </c>
      <c r="X67" s="1">
        <v>0</v>
      </c>
      <c r="AF67" s="1">
        <v>26303.161187911333</v>
      </c>
      <c r="AG67" s="1">
        <v>5.8207660913467407E-11</v>
      </c>
      <c r="AN67" s="4">
        <v>348</v>
      </c>
      <c r="AO67" s="18">
        <v>1217.5312252158953</v>
      </c>
      <c r="AP67" s="17">
        <v>73667.910032850326</v>
      </c>
      <c r="AS67" s="4">
        <v>371</v>
      </c>
      <c r="AT67" s="19">
        <v>9.6387782424292858</v>
      </c>
      <c r="AU67" s="17">
        <v>65730.29362883557</v>
      </c>
      <c r="AX67" s="4">
        <v>323</v>
      </c>
      <c r="AY67" s="17">
        <v>15000</v>
      </c>
      <c r="AZ67" s="17">
        <v>61435.08114367869</v>
      </c>
    </row>
    <row r="68" spans="14:52" x14ac:dyDescent="0.25">
      <c r="N68" s="1">
        <v>26451.636660004675</v>
      </c>
      <c r="O68" s="1">
        <v>5.8207660913467407E-11</v>
      </c>
      <c r="W68" s="1">
        <v>26451.636660004675</v>
      </c>
      <c r="X68" s="1">
        <v>0</v>
      </c>
      <c r="AF68" s="1">
        <v>26451.636660004675</v>
      </c>
      <c r="AG68" s="1">
        <v>5.8207660913467407E-11</v>
      </c>
      <c r="AN68" s="4">
        <v>117</v>
      </c>
      <c r="AO68" s="18">
        <v>1212.9370138616275</v>
      </c>
      <c r="AP68" s="17">
        <v>76798.31232974703</v>
      </c>
      <c r="AS68" s="4">
        <v>445</v>
      </c>
      <c r="AT68" s="19">
        <v>9.6341995843648309</v>
      </c>
      <c r="AU68" s="17">
        <v>78983.944807849184</v>
      </c>
      <c r="AX68" s="4">
        <v>324</v>
      </c>
      <c r="AY68" s="17">
        <v>15000</v>
      </c>
      <c r="AZ68" s="17">
        <v>52369.099651136712</v>
      </c>
    </row>
    <row r="69" spans="14:52" x14ac:dyDescent="0.25">
      <c r="N69" s="1">
        <v>26600.112132098013</v>
      </c>
      <c r="O69" s="1">
        <v>5.8207660913467407E-11</v>
      </c>
      <c r="W69" s="1">
        <v>26600.112132098013</v>
      </c>
      <c r="X69" s="1">
        <v>0</v>
      </c>
      <c r="AF69" s="1">
        <v>26600.112132098013</v>
      </c>
      <c r="AG69" s="1">
        <v>5.8207660913467407E-11</v>
      </c>
      <c r="AN69" s="4">
        <v>19</v>
      </c>
      <c r="AO69" s="18">
        <v>1208.8526924818707</v>
      </c>
      <c r="AP69" s="17">
        <v>72608.13298813373</v>
      </c>
      <c r="AS69" s="4">
        <v>32</v>
      </c>
      <c r="AT69" s="19">
        <v>9.6058191533064683</v>
      </c>
      <c r="AU69" s="17">
        <v>69012.145459922191</v>
      </c>
      <c r="AX69" s="4">
        <v>329</v>
      </c>
      <c r="AY69" s="17">
        <v>15000</v>
      </c>
      <c r="AZ69" s="17">
        <v>72041.971325668623</v>
      </c>
    </row>
    <row r="70" spans="14:52" x14ac:dyDescent="0.25">
      <c r="N70" s="1">
        <v>26748.587604191351</v>
      </c>
      <c r="O70" s="1">
        <v>5.8207660913467407E-11</v>
      </c>
      <c r="W70" s="1">
        <v>26748.587604191351</v>
      </c>
      <c r="X70" s="1">
        <v>0</v>
      </c>
      <c r="AF70" s="1">
        <v>26748.587604191351</v>
      </c>
      <c r="AG70" s="1">
        <v>5.8207660913467407E-11</v>
      </c>
      <c r="AN70" s="4">
        <v>127</v>
      </c>
      <c r="AO70" s="18">
        <v>1207.6954161591632</v>
      </c>
      <c r="AP70" s="17">
        <v>73376.613247201327</v>
      </c>
      <c r="AS70" s="4">
        <v>234</v>
      </c>
      <c r="AT70" s="19">
        <v>9.5973226582459255</v>
      </c>
      <c r="AU70" s="17">
        <v>58830.51965373673</v>
      </c>
      <c r="AX70" s="4">
        <v>337</v>
      </c>
      <c r="AY70" s="17">
        <v>15000</v>
      </c>
      <c r="AZ70" s="17">
        <v>54247.98427857949</v>
      </c>
    </row>
    <row r="71" spans="14:52" x14ac:dyDescent="0.25">
      <c r="N71" s="1">
        <v>26897.063076284692</v>
      </c>
      <c r="O71" s="1">
        <v>5.8207660913467407E-11</v>
      </c>
      <c r="W71" s="1">
        <v>26897.063076284692</v>
      </c>
      <c r="X71" s="1">
        <v>0</v>
      </c>
      <c r="AF71" s="1">
        <v>26897.063076284692</v>
      </c>
      <c r="AG71" s="1">
        <v>5.8207660913467407E-11</v>
      </c>
      <c r="AN71" s="4">
        <v>31</v>
      </c>
      <c r="AO71" s="18">
        <v>1207.3383528489242</v>
      </c>
      <c r="AP71" s="17">
        <v>76750.59733998531</v>
      </c>
      <c r="AS71" s="4">
        <v>347</v>
      </c>
      <c r="AT71" s="19">
        <v>9.5694407328871449</v>
      </c>
      <c r="AU71" s="17">
        <v>67097.88147459786</v>
      </c>
      <c r="AX71" s="4">
        <v>344</v>
      </c>
      <c r="AY71" s="17">
        <v>15000</v>
      </c>
      <c r="AZ71" s="17">
        <v>70097.778918547468</v>
      </c>
    </row>
    <row r="72" spans="14:52" x14ac:dyDescent="0.25">
      <c r="N72" s="1">
        <v>27045.53854837803</v>
      </c>
      <c r="O72" s="1">
        <v>5.8207660913467407E-11</v>
      </c>
      <c r="W72" s="1">
        <v>27045.53854837803</v>
      </c>
      <c r="X72" s="1">
        <v>0</v>
      </c>
      <c r="AF72" s="1">
        <v>27045.53854837803</v>
      </c>
      <c r="AG72" s="1">
        <v>5.8207660913467407E-11</v>
      </c>
      <c r="AN72" s="4">
        <v>64</v>
      </c>
      <c r="AO72" s="18">
        <v>1204.8465738497155</v>
      </c>
      <c r="AP72" s="17">
        <v>76683.564620352889</v>
      </c>
      <c r="AS72" s="4">
        <v>338</v>
      </c>
      <c r="AT72" s="19">
        <v>9.5599387677187817</v>
      </c>
      <c r="AU72" s="17">
        <v>45186.294534454115</v>
      </c>
      <c r="AX72" s="4">
        <v>345</v>
      </c>
      <c r="AY72" s="17">
        <v>15000</v>
      </c>
      <c r="AZ72" s="17">
        <v>42490.609138606094</v>
      </c>
    </row>
    <row r="73" spans="14:52" x14ac:dyDescent="0.25">
      <c r="N73" s="1">
        <v>27194.014020471368</v>
      </c>
      <c r="O73" s="1">
        <v>5.8207660913467407E-11</v>
      </c>
      <c r="W73" s="1">
        <v>27194.014020471368</v>
      </c>
      <c r="X73" s="1">
        <v>0</v>
      </c>
      <c r="AF73" s="1">
        <v>27194.014020471368</v>
      </c>
      <c r="AG73" s="1">
        <v>5.8207660913467407E-11</v>
      </c>
      <c r="AN73" s="4">
        <v>344</v>
      </c>
      <c r="AO73" s="18">
        <v>1203.6779020631739</v>
      </c>
      <c r="AP73" s="17">
        <v>70097.778918547468</v>
      </c>
      <c r="AS73" s="4">
        <v>138</v>
      </c>
      <c r="AT73" s="19">
        <v>9.5379791085165024</v>
      </c>
      <c r="AU73" s="17">
        <v>83698.016966223586</v>
      </c>
      <c r="AX73" s="4">
        <v>347</v>
      </c>
      <c r="AY73" s="17">
        <v>15000</v>
      </c>
      <c r="AZ73" s="17">
        <v>67097.88147459786</v>
      </c>
    </row>
    <row r="74" spans="14:52" x14ac:dyDescent="0.25">
      <c r="N74" s="1">
        <v>27342.48949256471</v>
      </c>
      <c r="O74" s="1">
        <v>5.8207660913467407E-11</v>
      </c>
      <c r="W74" s="1">
        <v>27342.48949256471</v>
      </c>
      <c r="X74" s="1">
        <v>0</v>
      </c>
      <c r="AF74" s="1">
        <v>27342.48949256471</v>
      </c>
      <c r="AG74" s="1">
        <v>5.8207660913467407E-11</v>
      </c>
      <c r="AN74" s="4">
        <v>424</v>
      </c>
      <c r="AO74" s="18">
        <v>1203.2354157520199</v>
      </c>
      <c r="AP74" s="17">
        <v>71346.746216186992</v>
      </c>
      <c r="AS74" s="4">
        <v>30</v>
      </c>
      <c r="AT74" s="19">
        <v>9.5252489547739092</v>
      </c>
      <c r="AU74" s="17">
        <v>76166.652086709451</v>
      </c>
      <c r="AX74" s="4">
        <v>356</v>
      </c>
      <c r="AY74" s="17">
        <v>15000</v>
      </c>
      <c r="AZ74" s="17">
        <v>59927.620246552149</v>
      </c>
    </row>
    <row r="75" spans="14:52" x14ac:dyDescent="0.25">
      <c r="N75" s="1">
        <v>27490.964964658047</v>
      </c>
      <c r="O75" s="1">
        <v>5.8207660913467407E-11</v>
      </c>
      <c r="W75" s="1">
        <v>27490.964964658047</v>
      </c>
      <c r="X75" s="1">
        <v>0</v>
      </c>
      <c r="AF75" s="1">
        <v>27490.964964658047</v>
      </c>
      <c r="AG75" s="1">
        <v>5.8207660913467407E-11</v>
      </c>
      <c r="AN75" s="4">
        <v>149</v>
      </c>
      <c r="AO75" s="18">
        <v>1202.9166683214908</v>
      </c>
      <c r="AP75" s="17">
        <v>72849.816196439438</v>
      </c>
      <c r="AS75" s="4">
        <v>452</v>
      </c>
      <c r="AT75" s="19">
        <v>9.5196042361624365</v>
      </c>
      <c r="AU75" s="17">
        <v>42067.124896791531</v>
      </c>
      <c r="AX75" s="4">
        <v>358</v>
      </c>
      <c r="AY75" s="17">
        <v>15000</v>
      </c>
      <c r="AZ75" s="17">
        <v>49631.95807243204</v>
      </c>
    </row>
    <row r="76" spans="14:52" x14ac:dyDescent="0.25">
      <c r="N76" s="1">
        <v>27639.440436751385</v>
      </c>
      <c r="O76" s="1">
        <v>5.8207660913467407E-11</v>
      </c>
      <c r="W76" s="1">
        <v>27639.440436751385</v>
      </c>
      <c r="X76" s="1">
        <v>0</v>
      </c>
      <c r="AF76" s="1">
        <v>27639.440436751385</v>
      </c>
      <c r="AG76" s="1">
        <v>5.8207660913467407E-11</v>
      </c>
      <c r="AN76" s="4">
        <v>392</v>
      </c>
      <c r="AO76" s="18">
        <v>1201.7495533366525</v>
      </c>
      <c r="AP76" s="17">
        <v>77326.919867218821</v>
      </c>
      <c r="AS76" s="4">
        <v>23</v>
      </c>
      <c r="AT76" s="19">
        <v>9.5188611664136964</v>
      </c>
      <c r="AU76" s="17">
        <v>64337.299437330512</v>
      </c>
      <c r="AX76" s="4">
        <v>363</v>
      </c>
      <c r="AY76" s="17">
        <v>15000</v>
      </c>
      <c r="AZ76" s="17">
        <v>55534.79699176515</v>
      </c>
    </row>
    <row r="77" spans="14:52" x14ac:dyDescent="0.25">
      <c r="N77" s="1">
        <v>27787.915908844727</v>
      </c>
      <c r="O77" s="1">
        <v>5.8207660913467407E-11</v>
      </c>
      <c r="W77" s="1">
        <v>27787.915908844727</v>
      </c>
      <c r="X77" s="1">
        <v>0</v>
      </c>
      <c r="AF77" s="1">
        <v>27787.915908844727</v>
      </c>
      <c r="AG77" s="1">
        <v>5.8207660913467407E-11</v>
      </c>
      <c r="AN77" s="4">
        <v>440</v>
      </c>
      <c r="AO77" s="18">
        <v>1198.9640358840818</v>
      </c>
      <c r="AP77" s="17">
        <v>73470.503396791115</v>
      </c>
      <c r="AS77" s="4">
        <v>110</v>
      </c>
      <c r="AT77" s="19">
        <v>9.515057186573685</v>
      </c>
      <c r="AU77" s="17">
        <v>52859.26521327121</v>
      </c>
      <c r="AX77" s="4">
        <v>366</v>
      </c>
      <c r="AY77" s="17">
        <v>15000</v>
      </c>
      <c r="AZ77" s="17">
        <v>38767.365950624284</v>
      </c>
    </row>
    <row r="78" spans="14:52" x14ac:dyDescent="0.25">
      <c r="N78" s="1">
        <v>27936.391380938065</v>
      </c>
      <c r="O78" s="1">
        <v>5.8207660913467407E-11</v>
      </c>
      <c r="W78" s="1">
        <v>27936.391380938065</v>
      </c>
      <c r="X78" s="1">
        <v>0</v>
      </c>
      <c r="AF78" s="1">
        <v>27936.391380938065</v>
      </c>
      <c r="AG78" s="1">
        <v>5.8207660913467407E-11</v>
      </c>
      <c r="AN78" s="4">
        <v>112</v>
      </c>
      <c r="AO78" s="18">
        <v>1198.7109131461334</v>
      </c>
      <c r="AP78" s="17">
        <v>75068.290908484807</v>
      </c>
      <c r="AS78" s="4">
        <v>375</v>
      </c>
      <c r="AT78" s="19">
        <v>9.5085702010582551</v>
      </c>
      <c r="AU78" s="17">
        <v>51347.663644427543</v>
      </c>
      <c r="AX78" s="4">
        <v>369</v>
      </c>
      <c r="AY78" s="17">
        <v>15000</v>
      </c>
      <c r="AZ78" s="17">
        <v>64039.746381632431</v>
      </c>
    </row>
    <row r="79" spans="14:52" x14ac:dyDescent="0.25">
      <c r="N79" s="1">
        <v>28084.866853031403</v>
      </c>
      <c r="O79" s="1">
        <v>5.8207660913467407E-11</v>
      </c>
      <c r="W79" s="1">
        <v>28084.866853031403</v>
      </c>
      <c r="X79" s="1">
        <v>0</v>
      </c>
      <c r="AF79" s="1">
        <v>28084.866853031403</v>
      </c>
      <c r="AG79" s="1">
        <v>5.8207660913467407E-11</v>
      </c>
      <c r="AN79" s="4">
        <v>95</v>
      </c>
      <c r="AO79" s="18">
        <v>1194.1909050114357</v>
      </c>
      <c r="AP79" s="17">
        <v>68637.505712503873</v>
      </c>
      <c r="AS79" s="4">
        <v>102</v>
      </c>
      <c r="AT79" s="19">
        <v>9.5066528226406604</v>
      </c>
      <c r="AU79" s="17">
        <v>56530.504993239942</v>
      </c>
      <c r="AX79" s="4">
        <v>370</v>
      </c>
      <c r="AY79" s="17">
        <v>15000</v>
      </c>
      <c r="AZ79" s="17">
        <v>78151.26216422666</v>
      </c>
    </row>
    <row r="80" spans="14:52" x14ac:dyDescent="0.25">
      <c r="N80" s="1">
        <v>28233.342325124744</v>
      </c>
      <c r="O80" s="1">
        <v>5.8207660913467407E-11</v>
      </c>
      <c r="W80" s="1">
        <v>28233.342325124744</v>
      </c>
      <c r="X80" s="1">
        <v>0</v>
      </c>
      <c r="AF80" s="1">
        <v>28233.342325124744</v>
      </c>
      <c r="AG80" s="1">
        <v>5.8207660913467407E-11</v>
      </c>
      <c r="AN80" s="4">
        <v>341</v>
      </c>
      <c r="AO80" s="18">
        <v>1191.3071702500401</v>
      </c>
      <c r="AP80" s="17">
        <v>76275.978910006976</v>
      </c>
      <c r="AS80" s="4">
        <v>295</v>
      </c>
      <c r="AT80" s="19">
        <v>9.5044344489161308</v>
      </c>
      <c r="AU80" s="17">
        <v>59803.478410491443</v>
      </c>
      <c r="AX80" s="4">
        <v>371</v>
      </c>
      <c r="AY80" s="17">
        <v>15000</v>
      </c>
      <c r="AZ80" s="17">
        <v>65730.29362883557</v>
      </c>
    </row>
    <row r="81" spans="14:52" x14ac:dyDescent="0.25">
      <c r="N81" s="1">
        <v>28381.817797218082</v>
      </c>
      <c r="O81" s="1">
        <v>5.8207660913467407E-11</v>
      </c>
      <c r="W81" s="1">
        <v>28381.817797218082</v>
      </c>
      <c r="X81" s="1">
        <v>0</v>
      </c>
      <c r="AF81" s="1">
        <v>28381.817797218082</v>
      </c>
      <c r="AG81" s="1">
        <v>5.8207660913467407E-11</v>
      </c>
      <c r="AN81" s="4">
        <v>60</v>
      </c>
      <c r="AO81" s="18">
        <v>1187.6953989895499</v>
      </c>
      <c r="AP81" s="17">
        <v>75000.899408225509</v>
      </c>
      <c r="AS81" s="4">
        <v>374</v>
      </c>
      <c r="AT81" s="19">
        <v>9.4344261256583302</v>
      </c>
      <c r="AU81" s="17">
        <v>54976.601125610003</v>
      </c>
      <c r="AX81" s="4">
        <v>377</v>
      </c>
      <c r="AY81" s="17">
        <v>15000</v>
      </c>
      <c r="AZ81" s="17">
        <v>34068.329714324987</v>
      </c>
    </row>
    <row r="82" spans="14:52" x14ac:dyDescent="0.25">
      <c r="N82" s="1">
        <v>28530.29326931142</v>
      </c>
      <c r="O82" s="1">
        <v>5.8207660913467407E-11</v>
      </c>
      <c r="W82" s="1">
        <v>28530.29326931142</v>
      </c>
      <c r="X82" s="1">
        <v>0</v>
      </c>
      <c r="AF82" s="1">
        <v>28530.29326931142</v>
      </c>
      <c r="AG82" s="1">
        <v>5.8207660913467407E-11</v>
      </c>
      <c r="AN82" s="4">
        <v>488</v>
      </c>
      <c r="AO82" s="18">
        <v>1187.5791624204687</v>
      </c>
      <c r="AP82" s="17">
        <v>72475.783341348128</v>
      </c>
      <c r="AS82" s="4">
        <v>431</v>
      </c>
      <c r="AT82" s="19">
        <v>9.3889842028890786</v>
      </c>
      <c r="AU82" s="17">
        <v>77000.205917882675</v>
      </c>
      <c r="AX82" s="4">
        <v>378</v>
      </c>
      <c r="AY82" s="17">
        <v>15000</v>
      </c>
      <c r="AZ82" s="17">
        <v>45290.089343335283</v>
      </c>
    </row>
    <row r="83" spans="14:52" x14ac:dyDescent="0.25">
      <c r="N83" s="1">
        <v>28678.768741404761</v>
      </c>
      <c r="O83" s="1">
        <v>5.8207660913467407E-11</v>
      </c>
      <c r="W83" s="1">
        <v>28678.768741404761</v>
      </c>
      <c r="X83" s="1">
        <v>0</v>
      </c>
      <c r="AF83" s="1">
        <v>28678.768741404761</v>
      </c>
      <c r="AG83" s="1">
        <v>5.8207660913467407E-11</v>
      </c>
      <c r="AN83" s="4">
        <v>230</v>
      </c>
      <c r="AO83" s="18">
        <v>1186.5499587975321</v>
      </c>
      <c r="AP83" s="17">
        <v>72156.871749984057</v>
      </c>
      <c r="AS83" s="4">
        <v>175</v>
      </c>
      <c r="AT83" s="19">
        <v>9.3815683731662247</v>
      </c>
      <c r="AU83" s="17">
        <v>64584.982939846639</v>
      </c>
      <c r="AX83" s="4">
        <v>381</v>
      </c>
      <c r="AY83" s="17">
        <v>15000</v>
      </c>
      <c r="AZ83" s="17">
        <v>35353.440956740284</v>
      </c>
    </row>
    <row r="84" spans="14:52" x14ac:dyDescent="0.25">
      <c r="N84" s="1">
        <v>28827.244213498099</v>
      </c>
      <c r="O84" s="1">
        <v>5.8207660913467407E-11</v>
      </c>
      <c r="W84" s="1">
        <v>28827.244213498099</v>
      </c>
      <c r="X84" s="1">
        <v>0</v>
      </c>
      <c r="AF84" s="1">
        <v>28827.244213498099</v>
      </c>
      <c r="AG84" s="1">
        <v>5.8207660913467407E-11</v>
      </c>
      <c r="AN84" s="4">
        <v>413</v>
      </c>
      <c r="AO84" s="18">
        <v>1186.3612070056181</v>
      </c>
      <c r="AP84" s="17">
        <v>71626.401854229625</v>
      </c>
      <c r="AS84" s="4">
        <v>494</v>
      </c>
      <c r="AT84" s="19">
        <v>9.3814148114730802</v>
      </c>
      <c r="AU84" s="17">
        <v>54720.07310402437</v>
      </c>
      <c r="AX84" s="4">
        <v>383</v>
      </c>
      <c r="AY84" s="17">
        <v>15000</v>
      </c>
      <c r="AZ84" s="17">
        <v>48384.970253566164</v>
      </c>
    </row>
    <row r="85" spans="14:52" x14ac:dyDescent="0.25">
      <c r="N85" s="1">
        <v>28975.719685591437</v>
      </c>
      <c r="O85" s="1">
        <v>5.8207660913467407E-11</v>
      </c>
      <c r="W85" s="1">
        <v>28975.719685591437</v>
      </c>
      <c r="X85" s="1">
        <v>0</v>
      </c>
      <c r="AF85" s="1">
        <v>28975.719685591437</v>
      </c>
      <c r="AG85" s="1">
        <v>5.8207660913467407E-11</v>
      </c>
      <c r="AN85" s="4">
        <v>161</v>
      </c>
      <c r="AO85" s="18">
        <v>1184.4485293346677</v>
      </c>
      <c r="AP85" s="17">
        <v>70147.779939655506</v>
      </c>
      <c r="AS85" s="4">
        <v>279</v>
      </c>
      <c r="AT85" s="19">
        <v>9.37668790088909</v>
      </c>
      <c r="AU85" s="17">
        <v>38542.197276416693</v>
      </c>
      <c r="AX85" s="4">
        <v>389</v>
      </c>
      <c r="AY85" s="17">
        <v>15000</v>
      </c>
      <c r="AZ85" s="17">
        <v>44025.584032005492</v>
      </c>
    </row>
    <row r="86" spans="14:52" x14ac:dyDescent="0.25">
      <c r="N86" s="1">
        <v>29124.195157684779</v>
      </c>
      <c r="O86" s="1">
        <v>5.8207660913467407E-11</v>
      </c>
      <c r="W86" s="1">
        <v>29124.195157684779</v>
      </c>
      <c r="X86" s="1">
        <v>0</v>
      </c>
      <c r="AF86" s="1">
        <v>29124.195157684779</v>
      </c>
      <c r="AG86" s="1">
        <v>5.8207660913467407E-11</v>
      </c>
      <c r="AN86" s="4">
        <v>347</v>
      </c>
      <c r="AO86" s="18">
        <v>1182.4459192205461</v>
      </c>
      <c r="AP86" s="17">
        <v>67097.88147459786</v>
      </c>
      <c r="AS86" s="4">
        <v>500</v>
      </c>
      <c r="AT86" s="19">
        <v>9.3656647109956079</v>
      </c>
      <c r="AU86" s="17">
        <v>63608.39762289483</v>
      </c>
      <c r="AX86" s="4">
        <v>394</v>
      </c>
      <c r="AY86" s="17">
        <v>15000</v>
      </c>
      <c r="AZ86" s="17">
        <v>64673.334244132799</v>
      </c>
    </row>
    <row r="87" spans="14:52" x14ac:dyDescent="0.25">
      <c r="N87" s="1">
        <v>29272.670629778117</v>
      </c>
      <c r="O87" s="1">
        <v>5.8207660913467407E-11</v>
      </c>
      <c r="W87" s="1">
        <v>29272.670629778117</v>
      </c>
      <c r="X87" s="1">
        <v>0</v>
      </c>
      <c r="AF87" s="1">
        <v>29272.670629778117</v>
      </c>
      <c r="AG87" s="1">
        <v>5.8207660913467407E-11</v>
      </c>
      <c r="AN87" s="4">
        <v>252</v>
      </c>
      <c r="AO87" s="18">
        <v>1179.7723590768207</v>
      </c>
      <c r="AP87" s="17">
        <v>69201.139022920048</v>
      </c>
      <c r="AS87" s="4">
        <v>48</v>
      </c>
      <c r="AT87" s="19">
        <v>9.3269928121332253</v>
      </c>
      <c r="AU87" s="17">
        <v>65974.258454461873</v>
      </c>
      <c r="AX87" s="4">
        <v>397</v>
      </c>
      <c r="AY87" s="17">
        <v>15000</v>
      </c>
      <c r="AZ87" s="17">
        <v>44126.133426259017</v>
      </c>
    </row>
    <row r="88" spans="14:52" x14ac:dyDescent="0.25">
      <c r="N88" s="1">
        <v>29421.146101871458</v>
      </c>
      <c r="O88" s="1">
        <v>5.8207660913467407E-11</v>
      </c>
      <c r="W88" s="1">
        <v>29421.146101871458</v>
      </c>
      <c r="X88" s="1">
        <v>0</v>
      </c>
      <c r="AF88" s="1">
        <v>29421.146101871458</v>
      </c>
      <c r="AG88" s="1">
        <v>5.8207660913467407E-11</v>
      </c>
      <c r="AN88" s="4">
        <v>296</v>
      </c>
      <c r="AO88" s="18">
        <v>1178.861568183306</v>
      </c>
      <c r="AP88" s="17">
        <v>71226.311421468956</v>
      </c>
      <c r="AS88" s="4">
        <v>254</v>
      </c>
      <c r="AT88" s="19">
        <v>9.3240615595266636</v>
      </c>
      <c r="AU88" s="17">
        <v>71270.451556279208</v>
      </c>
      <c r="AX88" s="4">
        <v>407</v>
      </c>
      <c r="AY88" s="17">
        <v>15000</v>
      </c>
      <c r="AZ88" s="17">
        <v>67799.237192318033</v>
      </c>
    </row>
    <row r="89" spans="14:52" x14ac:dyDescent="0.25">
      <c r="N89" s="1">
        <v>29569.621573964796</v>
      </c>
      <c r="O89" s="1">
        <v>5.8207660913467407E-11</v>
      </c>
      <c r="W89" s="1">
        <v>29569.621573964796</v>
      </c>
      <c r="X89" s="1">
        <v>0</v>
      </c>
      <c r="AF89" s="1">
        <v>29569.621573964796</v>
      </c>
      <c r="AG89" s="1">
        <v>5.8207660913467407E-11</v>
      </c>
      <c r="AN89" s="4">
        <v>264</v>
      </c>
      <c r="AO89" s="18">
        <v>1177.1001806663262</v>
      </c>
      <c r="AP89" s="17">
        <v>70667.756053711069</v>
      </c>
      <c r="AS89" s="4">
        <v>383</v>
      </c>
      <c r="AT89" s="19">
        <v>9.3147126849030109</v>
      </c>
      <c r="AU89" s="17">
        <v>48384.970253566164</v>
      </c>
      <c r="AX89" s="4">
        <v>418</v>
      </c>
      <c r="AY89" s="17">
        <v>15000</v>
      </c>
      <c r="AZ89" s="17">
        <v>60821.117127350124</v>
      </c>
    </row>
    <row r="90" spans="14:52" x14ac:dyDescent="0.25">
      <c r="N90" s="1">
        <v>29718.097046058137</v>
      </c>
      <c r="O90" s="1">
        <v>5.8207660913467407E-11</v>
      </c>
      <c r="W90" s="1">
        <v>29718.097046058137</v>
      </c>
      <c r="X90" s="1">
        <v>0</v>
      </c>
      <c r="AF90" s="1">
        <v>29718.097046058137</v>
      </c>
      <c r="AG90" s="1">
        <v>5.8207660913467407E-11</v>
      </c>
      <c r="AN90" s="4">
        <v>97</v>
      </c>
      <c r="AO90" s="18">
        <v>1170.0797885633278</v>
      </c>
      <c r="AP90" s="17">
        <v>73323.767296603721</v>
      </c>
      <c r="AS90" s="4">
        <v>490</v>
      </c>
      <c r="AT90" s="19">
        <v>9.299252962641873</v>
      </c>
      <c r="AU90" s="17">
        <v>68296.428781789844</v>
      </c>
      <c r="AX90" s="4">
        <v>422</v>
      </c>
      <c r="AY90" s="17">
        <v>15000</v>
      </c>
      <c r="AZ90" s="17">
        <v>55862.517415975701</v>
      </c>
    </row>
    <row r="91" spans="14:52" x14ac:dyDescent="0.25">
      <c r="N91" s="1">
        <v>29866.572518151475</v>
      </c>
      <c r="O91" s="1">
        <v>5.8207660913467407E-11</v>
      </c>
      <c r="W91" s="1">
        <v>29866.572518151475</v>
      </c>
      <c r="X91" s="1">
        <v>0</v>
      </c>
      <c r="AF91" s="1">
        <v>29866.572518151475</v>
      </c>
      <c r="AG91" s="1">
        <v>5.8207660913467407E-11</v>
      </c>
      <c r="AN91" s="4">
        <v>2</v>
      </c>
      <c r="AO91" s="18">
        <v>1169.8612101544886</v>
      </c>
      <c r="AP91" s="17">
        <v>70682.515964794089</v>
      </c>
      <c r="AS91" s="4">
        <v>266</v>
      </c>
      <c r="AT91" s="19">
        <v>9.2966929503633882</v>
      </c>
      <c r="AU91" s="17">
        <v>58608.809989562127</v>
      </c>
      <c r="AX91" s="4">
        <v>428</v>
      </c>
      <c r="AY91" s="17">
        <v>15000</v>
      </c>
      <c r="AZ91" s="17">
        <v>64902.17719560655</v>
      </c>
    </row>
    <row r="92" spans="14:52" x14ac:dyDescent="0.25">
      <c r="N92" s="1">
        <v>30015.047990244813</v>
      </c>
      <c r="O92" s="1">
        <v>5.8207660913467407E-11</v>
      </c>
      <c r="W92" s="1">
        <v>30015.047990244813</v>
      </c>
      <c r="X92" s="1">
        <v>0</v>
      </c>
      <c r="AF92" s="1">
        <v>30015.047990244813</v>
      </c>
      <c r="AG92" s="1">
        <v>5.8207660913467407E-11</v>
      </c>
      <c r="AN92" s="4">
        <v>32</v>
      </c>
      <c r="AO92" s="18">
        <v>1167.4198682292281</v>
      </c>
      <c r="AP92" s="17">
        <v>69012.145459922191</v>
      </c>
      <c r="AS92" s="4">
        <v>56</v>
      </c>
      <c r="AT92" s="19">
        <v>9.2921158997449247</v>
      </c>
      <c r="AU92" s="17">
        <v>59511.311183160797</v>
      </c>
      <c r="AX92" s="4">
        <v>439</v>
      </c>
      <c r="AY92" s="17">
        <v>15000</v>
      </c>
      <c r="AZ92" s="17">
        <v>46639.027754029914</v>
      </c>
    </row>
    <row r="93" spans="14:52" x14ac:dyDescent="0.25">
      <c r="N93" s="1">
        <v>30163.523462338155</v>
      </c>
      <c r="O93" s="1">
        <v>5.8207660913467407E-11</v>
      </c>
      <c r="W93" s="1">
        <v>30163.523462338155</v>
      </c>
      <c r="X93" s="1">
        <v>0</v>
      </c>
      <c r="AF93" s="1">
        <v>30163.523462338155</v>
      </c>
      <c r="AG93" s="1">
        <v>5.8207660913467407E-11</v>
      </c>
      <c r="AN93" s="4">
        <v>254</v>
      </c>
      <c r="AO93" s="18">
        <v>1166.406271308588</v>
      </c>
      <c r="AP93" s="17">
        <v>71270.451556279208</v>
      </c>
      <c r="AS93" s="4">
        <v>259</v>
      </c>
      <c r="AT93" s="19">
        <v>9.2779787923566968</v>
      </c>
      <c r="AU93" s="17">
        <v>44655.050257417133</v>
      </c>
      <c r="AX93" s="4">
        <v>441</v>
      </c>
      <c r="AY93" s="17">
        <v>15000</v>
      </c>
      <c r="AZ93" s="17">
        <v>47803.909799552057</v>
      </c>
    </row>
    <row r="94" spans="14:52" x14ac:dyDescent="0.25">
      <c r="N94" s="1">
        <v>30311.998934431493</v>
      </c>
      <c r="O94" s="1">
        <v>5.8207660913467407E-11</v>
      </c>
      <c r="W94" s="1">
        <v>30311.998934431493</v>
      </c>
      <c r="X94" s="1">
        <v>0</v>
      </c>
      <c r="AF94" s="1">
        <v>30311.998934431493</v>
      </c>
      <c r="AG94" s="1">
        <v>5.8207660913467407E-11</v>
      </c>
      <c r="AN94" s="4">
        <v>393</v>
      </c>
      <c r="AO94" s="18">
        <v>1166.3045128273475</v>
      </c>
      <c r="AP94" s="17">
        <v>72127.922498543514</v>
      </c>
      <c r="AS94" s="4">
        <v>180</v>
      </c>
      <c r="AT94" s="19">
        <v>9.2495454464169953</v>
      </c>
      <c r="AU94" s="17">
        <v>67300.739352230099</v>
      </c>
      <c r="AX94" s="4">
        <v>450</v>
      </c>
      <c r="AY94" s="17">
        <v>15000</v>
      </c>
      <c r="AZ94" s="17">
        <v>43063.130258236662</v>
      </c>
    </row>
    <row r="95" spans="14:52" x14ac:dyDescent="0.25">
      <c r="N95" s="1">
        <v>30460.474406524831</v>
      </c>
      <c r="O95" s="1">
        <v>5.8207660913467407E-11</v>
      </c>
      <c r="W95" s="1">
        <v>30460.474406524831</v>
      </c>
      <c r="X95" s="1">
        <v>0</v>
      </c>
      <c r="AF95" s="1">
        <v>30460.474406524831</v>
      </c>
      <c r="AG95" s="1">
        <v>5.8207660913467407E-11</v>
      </c>
      <c r="AN95" s="4">
        <v>274</v>
      </c>
      <c r="AO95" s="18">
        <v>1165.8905729230287</v>
      </c>
      <c r="AP95" s="17">
        <v>72304.680710106899</v>
      </c>
      <c r="AS95" s="4">
        <v>489</v>
      </c>
      <c r="AT95" s="19">
        <v>9.2422880515287744</v>
      </c>
      <c r="AU95" s="17">
        <v>53803.57725589232</v>
      </c>
      <c r="AX95" s="4">
        <v>453</v>
      </c>
      <c r="AY95" s="17">
        <v>15000</v>
      </c>
      <c r="AZ95" s="17">
        <v>57728.59721410113</v>
      </c>
    </row>
    <row r="96" spans="14:52" x14ac:dyDescent="0.25">
      <c r="N96" s="1">
        <v>30608.949878618172</v>
      </c>
      <c r="O96" s="1">
        <v>5.8207660913467407E-11</v>
      </c>
      <c r="W96" s="1">
        <v>30608.949878618172</v>
      </c>
      <c r="X96" s="1">
        <v>0</v>
      </c>
      <c r="AF96" s="1">
        <v>30608.949878618172</v>
      </c>
      <c r="AG96" s="1">
        <v>5.8207660913467407E-11</v>
      </c>
      <c r="AN96" s="4">
        <v>385</v>
      </c>
      <c r="AO96" s="18">
        <v>1165.7203351521839</v>
      </c>
      <c r="AP96" s="17">
        <v>72191.173844119199</v>
      </c>
      <c r="AS96" s="4">
        <v>272</v>
      </c>
      <c r="AT96" s="19">
        <v>9.2405371223694726</v>
      </c>
      <c r="AU96" s="17">
        <v>58683.669809765794</v>
      </c>
      <c r="AX96" s="4">
        <v>456</v>
      </c>
      <c r="AY96" s="17">
        <v>15000</v>
      </c>
      <c r="AZ96" s="17">
        <v>43185.94295838564</v>
      </c>
    </row>
    <row r="97" spans="14:52" x14ac:dyDescent="0.25">
      <c r="N97" s="1">
        <v>30757.42535071151</v>
      </c>
      <c r="O97" s="1">
        <v>5.8207660913467407E-11</v>
      </c>
      <c r="W97" s="1">
        <v>30757.42535071151</v>
      </c>
      <c r="X97" s="1">
        <v>0</v>
      </c>
      <c r="AF97" s="1">
        <v>30757.42535071151</v>
      </c>
      <c r="AG97" s="1">
        <v>5.8207660913467407E-11</v>
      </c>
      <c r="AN97" s="4">
        <v>282</v>
      </c>
      <c r="AO97" s="18">
        <v>1165.3022200444298</v>
      </c>
      <c r="AP97" s="17">
        <v>72509.232124629823</v>
      </c>
      <c r="AS97" s="4">
        <v>78</v>
      </c>
      <c r="AT97" s="19">
        <v>9.2318636825709106</v>
      </c>
      <c r="AU97" s="17">
        <v>64909.654327798096</v>
      </c>
      <c r="AX97" s="4">
        <v>458</v>
      </c>
      <c r="AY97" s="17">
        <v>15000</v>
      </c>
      <c r="AZ97" s="17">
        <v>55019.451272359205</v>
      </c>
    </row>
    <row r="98" spans="14:52" x14ac:dyDescent="0.25">
      <c r="N98" s="1">
        <v>30905.900822804848</v>
      </c>
      <c r="O98" s="1">
        <v>5.8207660913467407E-11</v>
      </c>
      <c r="W98" s="1">
        <v>30905.900822804848</v>
      </c>
      <c r="X98" s="1">
        <v>0</v>
      </c>
      <c r="AF98" s="1">
        <v>30905.900822804848</v>
      </c>
      <c r="AG98" s="1">
        <v>5.8207660913467407E-11</v>
      </c>
      <c r="AN98" s="4">
        <v>11</v>
      </c>
      <c r="AO98" s="18">
        <v>1163.9249930490264</v>
      </c>
      <c r="AP98" s="17">
        <v>70315.16078395753</v>
      </c>
      <c r="AS98" s="4">
        <v>368</v>
      </c>
      <c r="AT98" s="19">
        <v>9.175040807922727</v>
      </c>
      <c r="AU98" s="17">
        <v>54745.429736802645</v>
      </c>
      <c r="AX98" s="4">
        <v>463</v>
      </c>
      <c r="AY98" s="17">
        <v>15000</v>
      </c>
      <c r="AZ98" s="17">
        <v>45553.931592155903</v>
      </c>
    </row>
    <row r="99" spans="14:52" x14ac:dyDescent="0.25">
      <c r="N99" s="1">
        <v>31054.376294898189</v>
      </c>
      <c r="O99" s="1">
        <v>5.8207660913467407E-11</v>
      </c>
      <c r="W99" s="1">
        <v>31054.376294898189</v>
      </c>
      <c r="X99" s="1">
        <v>0</v>
      </c>
      <c r="AF99" s="1">
        <v>31054.376294898189</v>
      </c>
      <c r="AG99" s="1">
        <v>5.8207660913467407E-11</v>
      </c>
      <c r="AN99" s="4">
        <v>371</v>
      </c>
      <c r="AO99" s="18">
        <v>1163.9110670657114</v>
      </c>
      <c r="AP99" s="17">
        <v>65730.29362883557</v>
      </c>
      <c r="AS99" s="4">
        <v>319</v>
      </c>
      <c r="AT99" s="19">
        <v>9.1721080854062649</v>
      </c>
      <c r="AU99" s="17">
        <v>54583.895914789129</v>
      </c>
      <c r="AX99" s="4">
        <v>464</v>
      </c>
      <c r="AY99" s="17">
        <v>15000</v>
      </c>
      <c r="AZ99" s="17">
        <v>42990.638119105206</v>
      </c>
    </row>
    <row r="100" spans="14:52" x14ac:dyDescent="0.25">
      <c r="N100" s="1">
        <v>31202.851766991527</v>
      </c>
      <c r="O100" s="1">
        <v>5.8207660913467407E-11</v>
      </c>
      <c r="W100" s="1">
        <v>31202.851766991527</v>
      </c>
      <c r="X100" s="1">
        <v>0</v>
      </c>
      <c r="AF100" s="1">
        <v>31202.851766991527</v>
      </c>
      <c r="AG100" s="1">
        <v>5.8207660913467407E-11</v>
      </c>
      <c r="AN100" s="4">
        <v>465</v>
      </c>
      <c r="AO100" s="18">
        <v>1162.9866266359029</v>
      </c>
      <c r="AP100" s="17">
        <v>70951.549276339705</v>
      </c>
      <c r="AS100" s="4">
        <v>317</v>
      </c>
      <c r="AT100" s="19">
        <v>9.1381462143105914</v>
      </c>
      <c r="AU100" s="17">
        <v>74787.357884268669</v>
      </c>
      <c r="AX100" s="4">
        <v>473</v>
      </c>
      <c r="AY100" s="17">
        <v>15000</v>
      </c>
      <c r="AZ100" s="17">
        <v>36450.119484133196</v>
      </c>
    </row>
    <row r="101" spans="14:52" x14ac:dyDescent="0.25">
      <c r="N101" s="1">
        <v>31351.327239084865</v>
      </c>
      <c r="O101" s="1">
        <v>5.8207660913467407E-11</v>
      </c>
      <c r="W101" s="1">
        <v>31351.327239084865</v>
      </c>
      <c r="X101" s="1">
        <v>0</v>
      </c>
      <c r="AF101" s="1">
        <v>31351.327239084865</v>
      </c>
      <c r="AG101" s="1">
        <v>5.8207660913467407E-11</v>
      </c>
      <c r="AN101" s="4">
        <v>159</v>
      </c>
      <c r="AO101" s="18">
        <v>1162.8343578820748</v>
      </c>
      <c r="AP101" s="17">
        <v>71226.932026492752</v>
      </c>
      <c r="AS101" s="4">
        <v>246</v>
      </c>
      <c r="AT101" s="19">
        <v>9.1338433025190575</v>
      </c>
      <c r="AU101" s="17">
        <v>76824.611668309662</v>
      </c>
      <c r="AX101" s="4">
        <v>482</v>
      </c>
      <c r="AY101" s="17">
        <v>15000</v>
      </c>
      <c r="AZ101" s="17">
        <v>60775.430017741601</v>
      </c>
    </row>
    <row r="102" spans="14:52" x14ac:dyDescent="0.25">
      <c r="N102" s="1">
        <v>31499.802711178207</v>
      </c>
      <c r="O102" s="1">
        <v>5.8207660913467407E-11</v>
      </c>
      <c r="W102" s="1">
        <v>31499.802711178207</v>
      </c>
      <c r="X102" s="1">
        <v>0</v>
      </c>
      <c r="AF102" s="1">
        <v>31499.802711178207</v>
      </c>
      <c r="AG102" s="1">
        <v>5.8207660913467407E-11</v>
      </c>
      <c r="AN102" s="4">
        <v>428</v>
      </c>
      <c r="AO102" s="18">
        <v>1160.8988688640779</v>
      </c>
      <c r="AP102" s="17">
        <v>64902.17719560655</v>
      </c>
      <c r="AS102" s="4">
        <v>5</v>
      </c>
      <c r="AT102" s="19">
        <v>9.1264577824835058</v>
      </c>
      <c r="AU102" s="17">
        <v>77634.78412678391</v>
      </c>
      <c r="AX102" s="4">
        <v>489</v>
      </c>
      <c r="AY102" s="17">
        <v>15000</v>
      </c>
      <c r="AZ102" s="17">
        <v>53803.57725589232</v>
      </c>
    </row>
    <row r="103" spans="14:52" x14ac:dyDescent="0.25">
      <c r="N103" s="1">
        <v>31648.278183271545</v>
      </c>
      <c r="O103" s="1">
        <v>5.8207660913467407E-11</v>
      </c>
      <c r="W103" s="1">
        <v>31648.278183271545</v>
      </c>
      <c r="X103" s="1">
        <v>0</v>
      </c>
      <c r="AF103" s="1">
        <v>31648.278183271545</v>
      </c>
      <c r="AG103" s="1">
        <v>5.8207660913467407E-11</v>
      </c>
      <c r="AN103" s="4">
        <v>189</v>
      </c>
      <c r="AO103" s="18">
        <v>1154.8151162835779</v>
      </c>
      <c r="AP103" s="17">
        <v>69791.981191101702</v>
      </c>
      <c r="AS103" s="4">
        <v>151</v>
      </c>
      <c r="AT103" s="19">
        <v>9.1195527832909828</v>
      </c>
      <c r="AU103" s="17">
        <v>69358.659678545941</v>
      </c>
      <c r="AX103" s="4">
        <v>1</v>
      </c>
      <c r="AY103" s="17">
        <v>12000</v>
      </c>
      <c r="AZ103" s="17">
        <v>48154.977217583066</v>
      </c>
    </row>
    <row r="104" spans="14:52" x14ac:dyDescent="0.25">
      <c r="N104" s="1">
        <v>31796.753655364882</v>
      </c>
      <c r="O104" s="1">
        <v>0.50107076937274542</v>
      </c>
      <c r="W104" s="1">
        <v>31796.753655364882</v>
      </c>
      <c r="X104" s="1">
        <v>0</v>
      </c>
      <c r="AF104" s="1">
        <v>31796.753655364882</v>
      </c>
      <c r="AG104" s="1">
        <v>5.8207660913467407E-11</v>
      </c>
      <c r="AN104" s="4">
        <v>387</v>
      </c>
      <c r="AO104" s="18">
        <v>1153.8998466098212</v>
      </c>
      <c r="AP104" s="17">
        <v>70299.508596655171</v>
      </c>
      <c r="AS104" s="4">
        <v>346</v>
      </c>
      <c r="AT104" s="19">
        <v>9.1146322186260544</v>
      </c>
      <c r="AU104" s="17">
        <v>61120.694321345189</v>
      </c>
      <c r="AX104" s="4">
        <v>2</v>
      </c>
      <c r="AY104" s="17">
        <v>12000</v>
      </c>
      <c r="AZ104" s="17">
        <v>70682.515964794089</v>
      </c>
    </row>
    <row r="105" spans="14:52" x14ac:dyDescent="0.25">
      <c r="N105" s="1">
        <v>31945.229127458224</v>
      </c>
      <c r="O105" s="1">
        <v>6.4400896531005856</v>
      </c>
      <c r="W105" s="1">
        <v>31945.229127458224</v>
      </c>
      <c r="X105" s="1">
        <v>0</v>
      </c>
      <c r="AF105" s="1">
        <v>31945.229127458224</v>
      </c>
      <c r="AG105" s="1">
        <v>5.8207660913467407E-11</v>
      </c>
      <c r="AN105" s="4">
        <v>228</v>
      </c>
      <c r="AO105" s="18">
        <v>1153.1516732732593</v>
      </c>
      <c r="AP105" s="17">
        <v>71089.932687625245</v>
      </c>
      <c r="AS105" s="4">
        <v>304</v>
      </c>
      <c r="AT105" s="19">
        <v>9.0935720607589463</v>
      </c>
      <c r="AU105" s="17">
        <v>54344.710685760023</v>
      </c>
      <c r="AX105" s="4">
        <v>3</v>
      </c>
      <c r="AY105" s="17">
        <v>12000</v>
      </c>
      <c r="AZ105" s="17">
        <v>86436.542022531197</v>
      </c>
    </row>
    <row r="106" spans="14:52" x14ac:dyDescent="0.25">
      <c r="N106" s="1">
        <v>32093.704599551562</v>
      </c>
      <c r="O106" s="1">
        <v>12.379108536835702</v>
      </c>
      <c r="W106" s="1">
        <v>32093.704599551562</v>
      </c>
      <c r="X106" s="1">
        <v>0</v>
      </c>
      <c r="AF106" s="1">
        <v>32093.704599551562</v>
      </c>
      <c r="AG106" s="1">
        <v>5.8207660913467407E-11</v>
      </c>
      <c r="AN106" s="4">
        <v>490</v>
      </c>
      <c r="AO106" s="18">
        <v>1152.0167601468124</v>
      </c>
      <c r="AP106" s="17">
        <v>68296.428781789844</v>
      </c>
      <c r="AS106" s="4">
        <v>94</v>
      </c>
      <c r="AT106" s="19">
        <v>9.0928341007166154</v>
      </c>
      <c r="AU106" s="17">
        <v>49094.750528222299</v>
      </c>
      <c r="AX106" s="4">
        <v>5</v>
      </c>
      <c r="AY106" s="17">
        <v>12000</v>
      </c>
      <c r="AZ106" s="17">
        <v>77634.78412678391</v>
      </c>
    </row>
    <row r="107" spans="14:52" x14ac:dyDescent="0.25">
      <c r="N107" s="1">
        <v>32242.1800716449</v>
      </c>
      <c r="O107" s="1">
        <v>18.318127420570818</v>
      </c>
      <c r="W107" s="1">
        <v>32242.1800716449</v>
      </c>
      <c r="X107" s="1">
        <v>0</v>
      </c>
      <c r="AF107" s="1">
        <v>32242.1800716449</v>
      </c>
      <c r="AG107" s="1">
        <v>5.8207660913467407E-11</v>
      </c>
      <c r="AN107" s="4">
        <v>129</v>
      </c>
      <c r="AO107" s="18">
        <v>1149.398053325235</v>
      </c>
      <c r="AP107" s="17">
        <v>68739.671210098139</v>
      </c>
      <c r="AS107" s="4">
        <v>44</v>
      </c>
      <c r="AT107" s="19">
        <v>9.0865967729533157</v>
      </c>
      <c r="AU107" s="17">
        <v>74244.305929634793</v>
      </c>
      <c r="AX107" s="4">
        <v>10</v>
      </c>
      <c r="AY107" s="17">
        <v>12000</v>
      </c>
      <c r="AZ107" s="17">
        <v>47153.822974234157</v>
      </c>
    </row>
    <row r="108" spans="14:52" x14ac:dyDescent="0.25">
      <c r="N108" s="1">
        <v>32390.655543738241</v>
      </c>
      <c r="O108" s="1">
        <v>24.257146304298658</v>
      </c>
      <c r="W108" s="1">
        <v>32390.655543738241</v>
      </c>
      <c r="X108" s="1">
        <v>0</v>
      </c>
      <c r="AF108" s="1">
        <v>32390.655543738241</v>
      </c>
      <c r="AG108" s="1">
        <v>5.8207660913467407E-11</v>
      </c>
      <c r="AN108" s="4">
        <v>170</v>
      </c>
      <c r="AO108" s="18">
        <v>1148.8008331841299</v>
      </c>
      <c r="AP108" s="17">
        <v>68354.81029163381</v>
      </c>
      <c r="AS108" s="4">
        <v>261</v>
      </c>
      <c r="AT108" s="19">
        <v>9.0698651627983597</v>
      </c>
      <c r="AU108" s="17">
        <v>63386.320574815792</v>
      </c>
      <c r="AX108" s="4">
        <v>11</v>
      </c>
      <c r="AY108" s="17">
        <v>12000</v>
      </c>
      <c r="AZ108" s="17">
        <v>70315.16078395753</v>
      </c>
    </row>
    <row r="109" spans="14:52" x14ac:dyDescent="0.25">
      <c r="N109" s="1">
        <v>32539.131015831579</v>
      </c>
      <c r="O109" s="1">
        <v>30.196165188033774</v>
      </c>
      <c r="W109" s="1">
        <v>32539.131015831579</v>
      </c>
      <c r="X109" s="1">
        <v>0</v>
      </c>
      <c r="AF109" s="1">
        <v>32539.131015831579</v>
      </c>
      <c r="AG109" s="1">
        <v>5.8207660913467407E-11</v>
      </c>
      <c r="AN109" s="4">
        <v>407</v>
      </c>
      <c r="AO109" s="18">
        <v>1145.726668719677</v>
      </c>
      <c r="AP109" s="17">
        <v>67799.237192318033</v>
      </c>
      <c r="AS109" s="4">
        <v>187</v>
      </c>
      <c r="AT109" s="19">
        <v>9.0667098560971766</v>
      </c>
      <c r="AU109" s="17">
        <v>64385.519944860775</v>
      </c>
      <c r="AX109" s="4">
        <v>12</v>
      </c>
      <c r="AY109" s="17">
        <v>12000</v>
      </c>
      <c r="AZ109" s="17">
        <v>54893.188777064293</v>
      </c>
    </row>
    <row r="110" spans="14:52" x14ac:dyDescent="0.25">
      <c r="N110" s="1">
        <v>32687.606487924917</v>
      </c>
      <c r="O110" s="1">
        <v>36.13518407176889</v>
      </c>
      <c r="W110" s="1">
        <v>32687.606487924917</v>
      </c>
      <c r="X110" s="1">
        <v>0</v>
      </c>
      <c r="AF110" s="1">
        <v>32687.606487924917</v>
      </c>
      <c r="AG110" s="1">
        <v>5.8207660913467407E-11</v>
      </c>
      <c r="AN110" s="4">
        <v>349</v>
      </c>
      <c r="AO110" s="18">
        <v>1144.3891977718497</v>
      </c>
      <c r="AP110" s="17">
        <v>70976.432242931784</v>
      </c>
      <c r="AS110" s="4">
        <v>170</v>
      </c>
      <c r="AT110" s="19">
        <v>9.0533147517707881</v>
      </c>
      <c r="AU110" s="17">
        <v>68354.81029163381</v>
      </c>
      <c r="AX110" s="4">
        <v>13</v>
      </c>
      <c r="AY110" s="17">
        <v>12000</v>
      </c>
      <c r="AZ110" s="17">
        <v>59352.218123988743</v>
      </c>
    </row>
    <row r="111" spans="14:52" x14ac:dyDescent="0.25">
      <c r="N111" s="1">
        <v>32836.081960018259</v>
      </c>
      <c r="O111" s="1">
        <v>42.074202955504006</v>
      </c>
      <c r="W111" s="1">
        <v>32836.081960018259</v>
      </c>
      <c r="X111" s="1">
        <v>0</v>
      </c>
      <c r="AF111" s="1">
        <v>32836.081960018259</v>
      </c>
      <c r="AG111" s="1">
        <v>5.8207660913467407E-11</v>
      </c>
      <c r="AN111" s="4">
        <v>35</v>
      </c>
      <c r="AO111" s="18">
        <v>1144.346987670863</v>
      </c>
      <c r="AP111" s="17">
        <v>65119.807754185793</v>
      </c>
      <c r="AS111" s="4">
        <v>247</v>
      </c>
      <c r="AT111" s="19">
        <v>9.0138406546335776</v>
      </c>
      <c r="AU111" s="17">
        <v>67788.99819110609</v>
      </c>
      <c r="AX111" s="4">
        <v>15</v>
      </c>
      <c r="AY111" s="17">
        <v>12000</v>
      </c>
      <c r="AZ111" s="17">
        <v>57531.764212185692</v>
      </c>
    </row>
    <row r="112" spans="14:52" x14ac:dyDescent="0.25">
      <c r="N112" s="1">
        <v>32984.5574321116</v>
      </c>
      <c r="O112" s="1">
        <v>48.013221839231846</v>
      </c>
      <c r="W112" s="1">
        <v>32984.5574321116</v>
      </c>
      <c r="X112" s="1">
        <v>0</v>
      </c>
      <c r="AF112" s="1">
        <v>32984.5574321116</v>
      </c>
      <c r="AG112" s="1">
        <v>5.8207660913467407E-11</v>
      </c>
      <c r="AN112" s="4">
        <v>369</v>
      </c>
      <c r="AO112" s="18">
        <v>1143.3680620447312</v>
      </c>
      <c r="AP112" s="17">
        <v>64039.746381632431</v>
      </c>
      <c r="AS112" s="4">
        <v>19</v>
      </c>
      <c r="AT112" s="19">
        <v>9.009559051875458</v>
      </c>
      <c r="AU112" s="17">
        <v>72608.13298813373</v>
      </c>
      <c r="AX112" s="4">
        <v>18</v>
      </c>
      <c r="AY112" s="17">
        <v>12000</v>
      </c>
      <c r="AZ112" s="17">
        <v>56752.994389964195</v>
      </c>
    </row>
    <row r="113" spans="14:52" x14ac:dyDescent="0.25">
      <c r="N113" s="1">
        <v>33133.032904204934</v>
      </c>
      <c r="O113" s="1">
        <v>53.952240722966962</v>
      </c>
      <c r="W113" s="1">
        <v>33133.032904204934</v>
      </c>
      <c r="X113" s="1">
        <v>0</v>
      </c>
      <c r="AF113" s="1">
        <v>33133.032904204934</v>
      </c>
      <c r="AG113" s="1">
        <v>5.8207660913467407E-11</v>
      </c>
      <c r="AN113" s="4">
        <v>247</v>
      </c>
      <c r="AO113" s="18">
        <v>1140.0682497429927</v>
      </c>
      <c r="AP113" s="17">
        <v>67788.99819110609</v>
      </c>
      <c r="AS113" s="4">
        <v>443</v>
      </c>
      <c r="AT113" s="19">
        <v>9.0036601042940827</v>
      </c>
      <c r="AU113" s="17">
        <v>38086.709644038412</v>
      </c>
      <c r="AX113" s="4">
        <v>19</v>
      </c>
      <c r="AY113" s="17">
        <v>12000</v>
      </c>
      <c r="AZ113" s="17">
        <v>72608.13298813373</v>
      </c>
    </row>
    <row r="114" spans="14:52" x14ac:dyDescent="0.25">
      <c r="N114" s="1">
        <v>33281.508376298276</v>
      </c>
      <c r="O114" s="1">
        <v>59.891259606702079</v>
      </c>
      <c r="W114" s="1">
        <v>33281.508376298276</v>
      </c>
      <c r="X114" s="1">
        <v>0</v>
      </c>
      <c r="AF114" s="1">
        <v>33281.508376298276</v>
      </c>
      <c r="AG114" s="1">
        <v>5.8207660913467407E-11</v>
      </c>
      <c r="AN114" s="4">
        <v>244</v>
      </c>
      <c r="AO114" s="18">
        <v>1139.0429623873742</v>
      </c>
      <c r="AP114" s="17">
        <v>65489.575321193493</v>
      </c>
      <c r="AS114" s="4">
        <v>328</v>
      </c>
      <c r="AT114" s="19">
        <v>8.9982483815206322</v>
      </c>
      <c r="AU114" s="17">
        <v>56786.046232927823</v>
      </c>
      <c r="AX114" s="4">
        <v>21</v>
      </c>
      <c r="AY114" s="17">
        <v>12000</v>
      </c>
      <c r="AZ114" s="17">
        <v>60314.182705359301</v>
      </c>
    </row>
    <row r="115" spans="14:52" x14ac:dyDescent="0.25">
      <c r="N115" s="1">
        <v>33429.983848391617</v>
      </c>
      <c r="O115" s="1">
        <v>65.830278490437195</v>
      </c>
      <c r="W115" s="1">
        <v>33429.983848391617</v>
      </c>
      <c r="X115" s="1">
        <v>0</v>
      </c>
      <c r="AF115" s="1">
        <v>33429.983848391617</v>
      </c>
      <c r="AG115" s="1">
        <v>5.8207660913467407E-11</v>
      </c>
      <c r="AN115" s="4">
        <v>109</v>
      </c>
      <c r="AO115" s="18">
        <v>1138.9258338126019</v>
      </c>
      <c r="AP115" s="17">
        <v>69312.69690067567</v>
      </c>
      <c r="AS115" s="4">
        <v>310</v>
      </c>
      <c r="AT115" s="19">
        <v>8.994898077699343</v>
      </c>
      <c r="AU115" s="17">
        <v>59046.250575802726</v>
      </c>
      <c r="AX115" s="4">
        <v>24</v>
      </c>
      <c r="AY115" s="17">
        <v>12000</v>
      </c>
      <c r="AZ115" s="17">
        <v>47130.569075547057</v>
      </c>
    </row>
    <row r="116" spans="14:52" x14ac:dyDescent="0.25">
      <c r="N116" s="1">
        <v>33578.459320484952</v>
      </c>
      <c r="O116" s="1">
        <v>71.769297374165035</v>
      </c>
      <c r="W116" s="1">
        <v>33578.459320484952</v>
      </c>
      <c r="X116" s="1">
        <v>0</v>
      </c>
      <c r="AF116" s="1">
        <v>33578.459320484952</v>
      </c>
      <c r="AG116" s="1">
        <v>5.8207660913467407E-11</v>
      </c>
      <c r="AN116" s="4">
        <v>205</v>
      </c>
      <c r="AO116" s="18">
        <v>1138.4464792664171</v>
      </c>
      <c r="AP116" s="17">
        <v>64998.293919368123</v>
      </c>
      <c r="AS116" s="4">
        <v>35</v>
      </c>
      <c r="AT116" s="19">
        <v>8.9864388883856208</v>
      </c>
      <c r="AU116" s="17">
        <v>65119.807754185793</v>
      </c>
      <c r="AX116" s="4">
        <v>26</v>
      </c>
      <c r="AY116" s="17">
        <v>12000</v>
      </c>
      <c r="AZ116" s="17">
        <v>54219.642747983875</v>
      </c>
    </row>
    <row r="117" spans="14:52" x14ac:dyDescent="0.25">
      <c r="N117" s="1">
        <v>33726.934792578293</v>
      </c>
      <c r="O117" s="1">
        <v>77.708316257900151</v>
      </c>
      <c r="W117" s="1">
        <v>33726.934792578293</v>
      </c>
      <c r="X117" s="1">
        <v>0</v>
      </c>
      <c r="AF117" s="1">
        <v>33726.934792578293</v>
      </c>
      <c r="AG117" s="1">
        <v>5.8207660913467407E-11</v>
      </c>
      <c r="AN117" s="4">
        <v>401</v>
      </c>
      <c r="AO117" s="18">
        <v>1135.9081048845946</v>
      </c>
      <c r="AP117" s="17">
        <v>68877.720439003897</v>
      </c>
      <c r="AS117" s="4">
        <v>411</v>
      </c>
      <c r="AT117" s="19">
        <v>8.9829471028607646</v>
      </c>
      <c r="AU117" s="17">
        <v>48188.852061894737</v>
      </c>
      <c r="AX117" s="4">
        <v>27</v>
      </c>
      <c r="AY117" s="17">
        <v>12000</v>
      </c>
      <c r="AZ117" s="17">
        <v>48262.903444120406</v>
      </c>
    </row>
    <row r="118" spans="14:52" x14ac:dyDescent="0.25">
      <c r="N118" s="1">
        <v>33875.410264671635</v>
      </c>
      <c r="O118" s="1">
        <v>83.647335141635267</v>
      </c>
      <c r="W118" s="1">
        <v>33875.410264671635</v>
      </c>
      <c r="X118" s="1">
        <v>0</v>
      </c>
      <c r="AF118" s="1">
        <v>33875.410264671635</v>
      </c>
      <c r="AG118" s="1">
        <v>5.8207660913467407E-11</v>
      </c>
      <c r="AN118" s="4">
        <v>151</v>
      </c>
      <c r="AO118" s="18">
        <v>1135.6346852280963</v>
      </c>
      <c r="AP118" s="17">
        <v>69358.659678545941</v>
      </c>
      <c r="AS118" s="4">
        <v>192</v>
      </c>
      <c r="AT118" s="19">
        <v>8.9815791609900941</v>
      </c>
      <c r="AU118" s="17">
        <v>68688.523573873899</v>
      </c>
      <c r="AX118" s="4">
        <v>28</v>
      </c>
      <c r="AY118" s="17">
        <v>12000</v>
      </c>
      <c r="AZ118" s="17">
        <v>63352.324656640063</v>
      </c>
    </row>
    <row r="119" spans="14:52" x14ac:dyDescent="0.25">
      <c r="N119" s="1">
        <v>34023.885736764976</v>
      </c>
      <c r="O119" s="1">
        <v>89.586354025363107</v>
      </c>
      <c r="W119" s="1">
        <v>34023.885736764976</v>
      </c>
      <c r="X119" s="1">
        <v>0</v>
      </c>
      <c r="AF119" s="1">
        <v>34023.885736764976</v>
      </c>
      <c r="AG119" s="1">
        <v>5.8207660913467407E-11</v>
      </c>
      <c r="AN119" s="4">
        <v>187</v>
      </c>
      <c r="AO119" s="18">
        <v>1135.1606621325545</v>
      </c>
      <c r="AP119" s="17">
        <v>64385.519944860775</v>
      </c>
      <c r="AS119" s="4">
        <v>326</v>
      </c>
      <c r="AT119" s="19">
        <v>8.9636633664945613</v>
      </c>
      <c r="AU119" s="17">
        <v>64170.528757271764</v>
      </c>
      <c r="AX119" s="4">
        <v>29</v>
      </c>
      <c r="AY119" s="17">
        <v>12000</v>
      </c>
      <c r="AZ119" s="17">
        <v>60252.797941041383</v>
      </c>
    </row>
    <row r="120" spans="14:52" x14ac:dyDescent="0.25">
      <c r="N120" s="1">
        <v>34172.36120885831</v>
      </c>
      <c r="O120" s="1">
        <v>95.525372909098223</v>
      </c>
      <c r="W120" s="1">
        <v>34172.36120885831</v>
      </c>
      <c r="X120" s="1">
        <v>0</v>
      </c>
      <c r="AF120" s="1">
        <v>34172.36120885831</v>
      </c>
      <c r="AG120" s="1">
        <v>5.8207660913467407E-11</v>
      </c>
      <c r="AN120" s="4">
        <v>290</v>
      </c>
      <c r="AO120" s="18">
        <v>1132.3485442779277</v>
      </c>
      <c r="AP120" s="17">
        <v>71213.320635279553</v>
      </c>
      <c r="AS120" s="4">
        <v>95</v>
      </c>
      <c r="AT120" s="19">
        <v>8.9630357579193358</v>
      </c>
      <c r="AU120" s="17">
        <v>68637.505712503873</v>
      </c>
      <c r="AX120" s="4">
        <v>30</v>
      </c>
      <c r="AY120" s="17">
        <v>12000</v>
      </c>
      <c r="AZ120" s="17">
        <v>76166.652086709451</v>
      </c>
    </row>
    <row r="121" spans="14:52" x14ac:dyDescent="0.25">
      <c r="N121" s="1">
        <v>34320.836680951652</v>
      </c>
      <c r="O121" s="1">
        <v>101.46439179284062</v>
      </c>
      <c r="W121" s="1">
        <v>34320.836680951652</v>
      </c>
      <c r="X121" s="1">
        <v>0</v>
      </c>
      <c r="AF121" s="1">
        <v>34320.836680951652</v>
      </c>
      <c r="AG121" s="1">
        <v>5.8207660913467407E-11</v>
      </c>
      <c r="AN121" s="4">
        <v>365</v>
      </c>
      <c r="AO121" s="18">
        <v>1131.8939345141343</v>
      </c>
      <c r="AP121" s="17">
        <v>69467.940091530239</v>
      </c>
      <c r="AS121" s="4">
        <v>352</v>
      </c>
      <c r="AT121" s="19">
        <v>8.9628783725220682</v>
      </c>
      <c r="AU121" s="17">
        <v>60797.319017473565</v>
      </c>
      <c r="AX121" s="4">
        <v>32</v>
      </c>
      <c r="AY121" s="17">
        <v>12000</v>
      </c>
      <c r="AZ121" s="17">
        <v>69012.145459922191</v>
      </c>
    </row>
    <row r="122" spans="14:52" x14ac:dyDescent="0.25">
      <c r="N122" s="1">
        <v>34469.312153044986</v>
      </c>
      <c r="O122" s="1">
        <v>107.40341067657573</v>
      </c>
      <c r="W122" s="1">
        <v>34469.312153044986</v>
      </c>
      <c r="X122" s="1">
        <v>0</v>
      </c>
      <c r="AF122" s="1">
        <v>34469.312153044986</v>
      </c>
      <c r="AG122" s="1">
        <v>5.8207660913467407E-11</v>
      </c>
      <c r="AN122" s="4">
        <v>169</v>
      </c>
      <c r="AO122" s="18">
        <v>1131.1073955617007</v>
      </c>
      <c r="AP122" s="17">
        <v>69285.24983560518</v>
      </c>
      <c r="AS122" s="4">
        <v>81</v>
      </c>
      <c r="AT122" s="19">
        <v>8.962169920184742</v>
      </c>
      <c r="AU122" s="17">
        <v>76433.511481613343</v>
      </c>
      <c r="AX122" s="4">
        <v>37</v>
      </c>
      <c r="AY122" s="17">
        <v>12000</v>
      </c>
      <c r="AZ122" s="17">
        <v>30782.138242632733</v>
      </c>
    </row>
    <row r="123" spans="14:52" x14ac:dyDescent="0.25">
      <c r="N123" s="1">
        <v>34617.787625138328</v>
      </c>
      <c r="O123" s="1">
        <v>113.34242956031085</v>
      </c>
      <c r="W123" s="1">
        <v>34617.787625138328</v>
      </c>
      <c r="X123" s="1">
        <v>0</v>
      </c>
      <c r="AF123" s="1">
        <v>34617.787625138328</v>
      </c>
      <c r="AG123" s="1">
        <v>5.8207660913467407E-11</v>
      </c>
      <c r="AN123" s="4">
        <v>286</v>
      </c>
      <c r="AO123" s="18">
        <v>1129.2617661751692</v>
      </c>
      <c r="AP123" s="17">
        <v>67469.207015320804</v>
      </c>
      <c r="AS123" s="4">
        <v>463</v>
      </c>
      <c r="AT123" s="19">
        <v>8.9596593801255544</v>
      </c>
      <c r="AU123" s="17">
        <v>45553.931592155903</v>
      </c>
      <c r="AX123" s="4">
        <v>38</v>
      </c>
      <c r="AY123" s="17">
        <v>12000</v>
      </c>
      <c r="AZ123" s="17">
        <v>51160.155598362813</v>
      </c>
    </row>
    <row r="124" spans="14:52" x14ac:dyDescent="0.25">
      <c r="N124" s="1">
        <v>34766.263097231669</v>
      </c>
      <c r="O124" s="1">
        <v>119.28144844403869</v>
      </c>
      <c r="W124" s="1">
        <v>34766.263097231669</v>
      </c>
      <c r="X124" s="1">
        <v>0</v>
      </c>
      <c r="AF124" s="1">
        <v>34766.263097231669</v>
      </c>
      <c r="AG124" s="1">
        <v>5.8207660913467407E-11</v>
      </c>
      <c r="AN124" s="4">
        <v>376</v>
      </c>
      <c r="AO124" s="18">
        <v>1128.132626292371</v>
      </c>
      <c r="AP124" s="17">
        <v>69790.654147297537</v>
      </c>
      <c r="AS124" s="4">
        <v>267</v>
      </c>
      <c r="AT124" s="19">
        <v>8.9365625735804404</v>
      </c>
      <c r="AU124" s="17">
        <v>53244.526754754093</v>
      </c>
      <c r="AX124" s="4">
        <v>39</v>
      </c>
      <c r="AY124" s="17">
        <v>12000</v>
      </c>
      <c r="AZ124" s="17">
        <v>43050.6036892064</v>
      </c>
    </row>
    <row r="125" spans="14:52" x14ac:dyDescent="0.25">
      <c r="N125" s="1">
        <v>34914.738569325011</v>
      </c>
      <c r="O125" s="1">
        <v>125.2204673277738</v>
      </c>
      <c r="W125" s="1">
        <v>34914.738569325011</v>
      </c>
      <c r="X125" s="1">
        <v>0</v>
      </c>
      <c r="AF125" s="1">
        <v>34914.738569325011</v>
      </c>
      <c r="AG125" s="1">
        <v>5.8207660913467407E-11</v>
      </c>
      <c r="AN125" s="4">
        <v>34</v>
      </c>
      <c r="AO125" s="18">
        <v>1125.9025383985841</v>
      </c>
      <c r="AP125" s="17">
        <v>62504.389222904007</v>
      </c>
      <c r="AS125" s="4">
        <v>162</v>
      </c>
      <c r="AT125" s="19">
        <v>8.9306334951593662</v>
      </c>
      <c r="AU125" s="17">
        <v>75707.35708335352</v>
      </c>
      <c r="AX125" s="4">
        <v>40</v>
      </c>
      <c r="AY125" s="17">
        <v>12000</v>
      </c>
      <c r="AZ125" s="17">
        <v>39518.391990074204</v>
      </c>
    </row>
    <row r="126" spans="14:52" x14ac:dyDescent="0.25">
      <c r="N126" s="1">
        <v>35063.214041418345</v>
      </c>
      <c r="O126" s="1">
        <v>131.15948621150892</v>
      </c>
      <c r="W126" s="1">
        <v>35063.214041418345</v>
      </c>
      <c r="X126" s="1">
        <v>0</v>
      </c>
      <c r="AF126" s="1">
        <v>35063.214041418345</v>
      </c>
      <c r="AG126" s="1">
        <v>5.8207660913467407E-11</v>
      </c>
      <c r="AN126" s="4">
        <v>22</v>
      </c>
      <c r="AO126" s="18">
        <v>1125.6151042472584</v>
      </c>
      <c r="AP126" s="17">
        <v>69834.564994171815</v>
      </c>
      <c r="AS126" s="4">
        <v>91</v>
      </c>
      <c r="AT126" s="19">
        <v>8.9203330965468872</v>
      </c>
      <c r="AU126" s="17">
        <v>87060.518425743387</v>
      </c>
      <c r="AX126" s="4">
        <v>42</v>
      </c>
      <c r="AY126" s="17">
        <v>12000</v>
      </c>
      <c r="AZ126" s="17">
        <v>49043.353579849369</v>
      </c>
    </row>
    <row r="127" spans="14:52" x14ac:dyDescent="0.25">
      <c r="N127" s="1">
        <v>35211.689513511687</v>
      </c>
      <c r="O127" s="1">
        <v>137.09850509523676</v>
      </c>
      <c r="W127" s="1">
        <v>35211.689513511687</v>
      </c>
      <c r="X127" s="1">
        <v>0</v>
      </c>
      <c r="AF127" s="1">
        <v>35211.689513511687</v>
      </c>
      <c r="AG127" s="1">
        <v>5.8207660913467407E-11</v>
      </c>
      <c r="AN127" s="4">
        <v>362</v>
      </c>
      <c r="AO127" s="18">
        <v>1125.511991707848</v>
      </c>
      <c r="AP127" s="17">
        <v>69316.247278097493</v>
      </c>
      <c r="AS127" s="4">
        <v>188</v>
      </c>
      <c r="AT127" s="19">
        <v>8.9173265075422581</v>
      </c>
      <c r="AU127" s="17">
        <v>92972.779391946868</v>
      </c>
      <c r="AX127" s="4">
        <v>44</v>
      </c>
      <c r="AY127" s="17">
        <v>12000</v>
      </c>
      <c r="AZ127" s="17">
        <v>74244.305929634793</v>
      </c>
    </row>
    <row r="128" spans="14:52" x14ac:dyDescent="0.25">
      <c r="N128" s="1">
        <v>35360.164985605021</v>
      </c>
      <c r="O128" s="1">
        <v>143.03752397897188</v>
      </c>
      <c r="W128" s="1">
        <v>35360.164985605021</v>
      </c>
      <c r="X128" s="1">
        <v>0</v>
      </c>
      <c r="AF128" s="1">
        <v>35360.164985605021</v>
      </c>
      <c r="AG128" s="1">
        <v>5.8207660913467407E-11</v>
      </c>
      <c r="AN128" s="4">
        <v>332</v>
      </c>
      <c r="AO128" s="18">
        <v>1125.0077233971983</v>
      </c>
      <c r="AP128" s="17">
        <v>67848.656747507921</v>
      </c>
      <c r="AS128" s="4">
        <v>201</v>
      </c>
      <c r="AT128" s="19">
        <v>8.9057522245661591</v>
      </c>
      <c r="AU128" s="17">
        <v>59586.865470504999</v>
      </c>
      <c r="AX128" s="4">
        <v>45</v>
      </c>
      <c r="AY128" s="17">
        <v>12000</v>
      </c>
      <c r="AZ128" s="17">
        <v>37711.497301807656</v>
      </c>
    </row>
    <row r="129" spans="14:52" x14ac:dyDescent="0.25">
      <c r="N129" s="1">
        <v>35508.640457698362</v>
      </c>
      <c r="O129" s="1">
        <v>148.97654286270699</v>
      </c>
      <c r="W129" s="1">
        <v>35508.640457698362</v>
      </c>
      <c r="X129" s="1">
        <v>0</v>
      </c>
      <c r="AF129" s="1">
        <v>35508.640457698362</v>
      </c>
      <c r="AG129" s="1">
        <v>5.8207660913467407E-11</v>
      </c>
      <c r="AN129" s="4">
        <v>165</v>
      </c>
      <c r="AO129" s="18">
        <v>1124.8602690683574</v>
      </c>
      <c r="AP129" s="17">
        <v>64997.287750819887</v>
      </c>
      <c r="AS129" s="4">
        <v>420</v>
      </c>
      <c r="AT129" s="19">
        <v>8.8981449200111413</v>
      </c>
      <c r="AU129" s="17">
        <v>50451.902349108292</v>
      </c>
      <c r="AX129" s="4">
        <v>46</v>
      </c>
      <c r="AY129" s="17">
        <v>12000</v>
      </c>
      <c r="AZ129" s="17">
        <v>53905.237083983113</v>
      </c>
    </row>
    <row r="130" spans="14:52" x14ac:dyDescent="0.25">
      <c r="N130" s="1">
        <v>35657.115929791704</v>
      </c>
      <c r="O130" s="1">
        <v>154.91556174644211</v>
      </c>
      <c r="W130" s="1">
        <v>35657.115929791704</v>
      </c>
      <c r="X130" s="1">
        <v>0</v>
      </c>
      <c r="AF130" s="1">
        <v>35657.115929791704</v>
      </c>
      <c r="AG130" s="1">
        <v>5.8207660913467407E-11</v>
      </c>
      <c r="AN130" s="4">
        <v>7</v>
      </c>
      <c r="AO130" s="18">
        <v>1124.5207805124694</v>
      </c>
      <c r="AP130" s="17">
        <v>70156.489603590075</v>
      </c>
      <c r="AS130" s="4">
        <v>256</v>
      </c>
      <c r="AT130" s="19">
        <v>8.88508655993191</v>
      </c>
      <c r="AU130" s="17">
        <v>50450.675157753933</v>
      </c>
      <c r="AX130" s="4">
        <v>48</v>
      </c>
      <c r="AY130" s="17">
        <v>12000</v>
      </c>
      <c r="AZ130" s="17">
        <v>65974.258454461873</v>
      </c>
    </row>
    <row r="131" spans="14:52" x14ac:dyDescent="0.25">
      <c r="N131" s="1">
        <v>35805.591401885045</v>
      </c>
      <c r="O131" s="1">
        <v>160.85458063016995</v>
      </c>
      <c r="W131" s="1">
        <v>35805.591401885045</v>
      </c>
      <c r="X131" s="1">
        <v>0</v>
      </c>
      <c r="AF131" s="1">
        <v>35805.591401885045</v>
      </c>
      <c r="AG131" s="1">
        <v>5.8207660913467407E-11</v>
      </c>
      <c r="AN131" s="4">
        <v>192</v>
      </c>
      <c r="AO131" s="18">
        <v>1123.826025079868</v>
      </c>
      <c r="AP131" s="17">
        <v>68688.523573873899</v>
      </c>
      <c r="AS131" s="4">
        <v>139</v>
      </c>
      <c r="AT131" s="19">
        <v>8.8750139817709695</v>
      </c>
      <c r="AU131" s="17">
        <v>38213.576546207652</v>
      </c>
      <c r="AX131" s="4">
        <v>50</v>
      </c>
      <c r="AY131" s="17">
        <v>12000</v>
      </c>
      <c r="AZ131" s="17">
        <v>26633.522325595914</v>
      </c>
    </row>
    <row r="132" spans="14:52" x14ac:dyDescent="0.25">
      <c r="N132" s="1">
        <v>35954.06687397838</v>
      </c>
      <c r="O132" s="1">
        <v>166.79359951390506</v>
      </c>
      <c r="W132" s="1">
        <v>35954.06687397838</v>
      </c>
      <c r="X132" s="1">
        <v>0</v>
      </c>
      <c r="AF132" s="1">
        <v>35954.06687397838</v>
      </c>
      <c r="AG132" s="1">
        <v>5.8207660913467407E-11</v>
      </c>
      <c r="AN132" s="4">
        <v>299</v>
      </c>
      <c r="AO132" s="18">
        <v>1123.5219034461884</v>
      </c>
      <c r="AP132" s="17">
        <v>67785.943853328921</v>
      </c>
      <c r="AS132" s="4">
        <v>209</v>
      </c>
      <c r="AT132" s="19">
        <v>8.8749237346489949</v>
      </c>
      <c r="AU132" s="17">
        <v>80480.133351171768</v>
      </c>
      <c r="AX132" s="4">
        <v>53</v>
      </c>
      <c r="AY132" s="17">
        <v>12000</v>
      </c>
      <c r="AZ132" s="17">
        <v>59711.915487847291</v>
      </c>
    </row>
    <row r="133" spans="14:52" x14ac:dyDescent="0.25">
      <c r="N133" s="1">
        <v>36102.542346071721</v>
      </c>
      <c r="O133" s="1">
        <v>172.73261839764018</v>
      </c>
      <c r="W133" s="1">
        <v>36102.542346071721</v>
      </c>
      <c r="X133" s="1">
        <v>0</v>
      </c>
      <c r="AF133" s="1">
        <v>36102.542346071721</v>
      </c>
      <c r="AG133" s="1">
        <v>5.8207660913467407E-11</v>
      </c>
      <c r="AN133" s="4">
        <v>394</v>
      </c>
      <c r="AO133" s="18">
        <v>1121.05062528289</v>
      </c>
      <c r="AP133" s="17">
        <v>64673.334244132799</v>
      </c>
      <c r="AS133" s="4">
        <v>277</v>
      </c>
      <c r="AT133" s="19">
        <v>8.8723775634969684</v>
      </c>
      <c r="AU133" s="17">
        <v>63983.389674248785</v>
      </c>
      <c r="AX133" s="4">
        <v>54</v>
      </c>
      <c r="AY133" s="17">
        <v>12000</v>
      </c>
      <c r="AZ133" s="17">
        <v>50778.427713971025</v>
      </c>
    </row>
    <row r="134" spans="14:52" x14ac:dyDescent="0.25">
      <c r="N134" s="1">
        <v>36251.017818165055</v>
      </c>
      <c r="O134" s="1">
        <v>178.67163728136802</v>
      </c>
      <c r="W134" s="1">
        <v>36251.017818165055</v>
      </c>
      <c r="X134" s="1">
        <v>0</v>
      </c>
      <c r="AF134" s="1">
        <v>36251.017818165055</v>
      </c>
      <c r="AG134" s="1">
        <v>5.8207660913467407E-11</v>
      </c>
      <c r="AN134" s="4">
        <v>421</v>
      </c>
      <c r="AO134" s="18">
        <v>1119.1693224750404</v>
      </c>
      <c r="AP134" s="17">
        <v>67544.341388773042</v>
      </c>
      <c r="AS134" s="4">
        <v>150</v>
      </c>
      <c r="AT134" s="19">
        <v>8.8719251330628595</v>
      </c>
      <c r="AU134" s="17">
        <v>53689.824565927425</v>
      </c>
      <c r="AX134" s="4">
        <v>57</v>
      </c>
      <c r="AY134" s="17">
        <v>12000</v>
      </c>
      <c r="AZ134" s="17">
        <v>30399.98168625337</v>
      </c>
    </row>
    <row r="135" spans="14:52" x14ac:dyDescent="0.25">
      <c r="N135" s="1">
        <v>36399.493290258397</v>
      </c>
      <c r="O135" s="1">
        <v>184.61065616510314</v>
      </c>
      <c r="W135" s="1">
        <v>36399.493290258397</v>
      </c>
      <c r="X135" s="1">
        <v>0</v>
      </c>
      <c r="AF135" s="1">
        <v>36399.493290258397</v>
      </c>
      <c r="AG135" s="1">
        <v>5.8207660913467407E-11</v>
      </c>
      <c r="AN135" s="4">
        <v>48</v>
      </c>
      <c r="AO135" s="18">
        <v>1119.1458730094935</v>
      </c>
      <c r="AP135" s="17">
        <v>65974.258454461873</v>
      </c>
      <c r="AS135" s="4">
        <v>131</v>
      </c>
      <c r="AT135" s="19">
        <v>8.8664400019010046</v>
      </c>
      <c r="AU135" s="17">
        <v>53961.480881452</v>
      </c>
      <c r="AX135" s="4">
        <v>58</v>
      </c>
      <c r="AY135" s="17">
        <v>12000</v>
      </c>
      <c r="AZ135" s="17">
        <v>50832.5745551164</v>
      </c>
    </row>
    <row r="136" spans="14:52" x14ac:dyDescent="0.25">
      <c r="N136" s="1">
        <v>36547.968762351738</v>
      </c>
      <c r="O136" s="1">
        <v>190.54967504883825</v>
      </c>
      <c r="W136" s="1">
        <v>36547.968762351738</v>
      </c>
      <c r="X136" s="1">
        <v>0</v>
      </c>
      <c r="AF136" s="1">
        <v>36547.968762351738</v>
      </c>
      <c r="AG136" s="1">
        <v>5.8207660913467407E-11</v>
      </c>
      <c r="AN136" s="4">
        <v>69</v>
      </c>
      <c r="AO136" s="18">
        <v>1119.0560432018731</v>
      </c>
      <c r="AP136" s="17">
        <v>69491.076177526716</v>
      </c>
      <c r="AS136" s="4">
        <v>29</v>
      </c>
      <c r="AT136" s="19">
        <v>8.865515044995588</v>
      </c>
      <c r="AU136" s="17">
        <v>60252.797941041383</v>
      </c>
      <c r="AX136" s="4">
        <v>59</v>
      </c>
      <c r="AY136" s="17">
        <v>12000</v>
      </c>
      <c r="AZ136" s="17">
        <v>56965.682830189384</v>
      </c>
    </row>
    <row r="137" spans="14:52" x14ac:dyDescent="0.25">
      <c r="N137" s="1">
        <v>36696.44423444508</v>
      </c>
      <c r="O137" s="1">
        <v>196.48869393257337</v>
      </c>
      <c r="W137" s="1">
        <v>36696.44423444508</v>
      </c>
      <c r="X137" s="1">
        <v>0</v>
      </c>
      <c r="AF137" s="1">
        <v>36696.44423444508</v>
      </c>
      <c r="AG137" s="1">
        <v>5.8207660913467407E-11</v>
      </c>
      <c r="AN137" s="4">
        <v>327</v>
      </c>
      <c r="AO137" s="18">
        <v>1119.0074229578915</v>
      </c>
      <c r="AP137" s="17">
        <v>67680.861607801096</v>
      </c>
      <c r="AS137" s="4">
        <v>12</v>
      </c>
      <c r="AT137" s="19">
        <v>8.8425561732773872</v>
      </c>
      <c r="AU137" s="17">
        <v>54893.188777064293</v>
      </c>
      <c r="AX137" s="4">
        <v>65</v>
      </c>
      <c r="AY137" s="17">
        <v>12000</v>
      </c>
      <c r="AZ137" s="17">
        <v>80473.889286979014</v>
      </c>
    </row>
    <row r="138" spans="14:52" x14ac:dyDescent="0.25">
      <c r="N138" s="1">
        <v>36844.919706538414</v>
      </c>
      <c r="O138" s="1">
        <v>202.42771281630121</v>
      </c>
      <c r="W138" s="1">
        <v>36844.919706538414</v>
      </c>
      <c r="X138" s="1">
        <v>0</v>
      </c>
      <c r="AF138" s="1">
        <v>36844.919706538414</v>
      </c>
      <c r="AG138" s="1">
        <v>5.8207660913467407E-11</v>
      </c>
      <c r="AN138" s="4">
        <v>382</v>
      </c>
      <c r="AO138" s="18">
        <v>1118.6429880198777</v>
      </c>
      <c r="AP138" s="17">
        <v>71076.226443968597</v>
      </c>
      <c r="AS138" s="4">
        <v>216</v>
      </c>
      <c r="AT138" s="19">
        <v>8.8304532060757879</v>
      </c>
      <c r="AU138" s="17">
        <v>87049.175061557806</v>
      </c>
      <c r="AX138" s="4">
        <v>67</v>
      </c>
      <c r="AY138" s="17">
        <v>12000</v>
      </c>
      <c r="AZ138" s="17">
        <v>46867.552940354079</v>
      </c>
    </row>
    <row r="139" spans="14:52" x14ac:dyDescent="0.25">
      <c r="N139" s="1">
        <v>36993.395178631756</v>
      </c>
      <c r="O139" s="1">
        <v>208.36673170003633</v>
      </c>
      <c r="W139" s="1">
        <v>36993.395178631756</v>
      </c>
      <c r="X139" s="1">
        <v>0</v>
      </c>
      <c r="AF139" s="1">
        <v>36993.395178631756</v>
      </c>
      <c r="AG139" s="1">
        <v>5.8207660913467407E-11</v>
      </c>
      <c r="AN139" s="4">
        <v>211</v>
      </c>
      <c r="AO139" s="18">
        <v>1114.606417689203</v>
      </c>
      <c r="AP139" s="17">
        <v>67205.182000026136</v>
      </c>
      <c r="AS139" s="4">
        <v>89</v>
      </c>
      <c r="AT139" s="19">
        <v>8.8271698969152794</v>
      </c>
      <c r="AU139" s="17">
        <v>63850.068194115622</v>
      </c>
      <c r="AX139" s="4">
        <v>75</v>
      </c>
      <c r="AY139" s="17">
        <v>12000</v>
      </c>
      <c r="AZ139" s="17">
        <v>56458.652016043212</v>
      </c>
    </row>
    <row r="140" spans="14:52" x14ac:dyDescent="0.25">
      <c r="N140" s="1">
        <v>37141.870650725097</v>
      </c>
      <c r="O140" s="1">
        <v>214.30575058377872</v>
      </c>
      <c r="W140" s="1">
        <v>37141.870650725097</v>
      </c>
      <c r="X140" s="1">
        <v>0</v>
      </c>
      <c r="AF140" s="1">
        <v>37141.870650725097</v>
      </c>
      <c r="AG140" s="1">
        <v>5.8207660913467407E-11</v>
      </c>
      <c r="AN140" s="4">
        <v>289</v>
      </c>
      <c r="AO140" s="18">
        <v>1113.1731299801329</v>
      </c>
      <c r="AP140" s="17">
        <v>69041.216594252444</v>
      </c>
      <c r="AS140" s="4">
        <v>258</v>
      </c>
      <c r="AT140" s="19">
        <v>8.823994062498997</v>
      </c>
      <c r="AU140" s="17">
        <v>28444.967573355971</v>
      </c>
      <c r="AX140" s="4">
        <v>77</v>
      </c>
      <c r="AY140" s="17">
        <v>12000</v>
      </c>
      <c r="AZ140" s="17">
        <v>45467.778417288449</v>
      </c>
    </row>
    <row r="141" spans="14:52" x14ac:dyDescent="0.25">
      <c r="N141" s="1">
        <v>37290.346122818431</v>
      </c>
      <c r="O141" s="1">
        <v>220.24476946751383</v>
      </c>
      <c r="W141" s="1">
        <v>37290.346122818431</v>
      </c>
      <c r="X141" s="1">
        <v>0</v>
      </c>
      <c r="AF141" s="1">
        <v>37290.346122818431</v>
      </c>
      <c r="AG141" s="1">
        <v>5.8207660913467407E-11</v>
      </c>
      <c r="AN141" s="4">
        <v>157</v>
      </c>
      <c r="AO141" s="18">
        <v>1111.2220473755649</v>
      </c>
      <c r="AP141" s="17">
        <v>67369.450791198338</v>
      </c>
      <c r="AS141" s="4">
        <v>146</v>
      </c>
      <c r="AT141" s="19">
        <v>8.8237493319046081</v>
      </c>
      <c r="AU141" s="17">
        <v>52673.112507171085</v>
      </c>
      <c r="AX141" s="4">
        <v>79</v>
      </c>
      <c r="AY141" s="17">
        <v>12000</v>
      </c>
      <c r="AZ141" s="17">
        <v>49068.58371308889</v>
      </c>
    </row>
    <row r="142" spans="14:52" x14ac:dyDescent="0.25">
      <c r="N142" s="1">
        <v>37438.821594911773</v>
      </c>
      <c r="O142" s="1">
        <v>226.18378835124895</v>
      </c>
      <c r="W142" s="1">
        <v>37438.821594911773</v>
      </c>
      <c r="X142" s="1">
        <v>0</v>
      </c>
      <c r="AF142" s="1">
        <v>37438.821594911773</v>
      </c>
      <c r="AG142" s="1">
        <v>5.8207660913467407E-11</v>
      </c>
      <c r="AN142" s="4">
        <v>298</v>
      </c>
      <c r="AO142" s="18">
        <v>1108.8891527015621</v>
      </c>
      <c r="AP142" s="17">
        <v>67863.298732333948</v>
      </c>
      <c r="AS142" s="4">
        <v>51</v>
      </c>
      <c r="AT142" s="19">
        <v>8.8222645794072836</v>
      </c>
      <c r="AU142" s="17">
        <v>66494.180932667587</v>
      </c>
      <c r="AX142" s="4">
        <v>80</v>
      </c>
      <c r="AY142" s="17">
        <v>12000</v>
      </c>
      <c r="AZ142" s="17">
        <v>63024.922570234659</v>
      </c>
    </row>
    <row r="143" spans="14:52" x14ac:dyDescent="0.25">
      <c r="N143" s="1">
        <v>37587.297067005115</v>
      </c>
      <c r="O143" s="1">
        <v>232.12280723497679</v>
      </c>
      <c r="W143" s="1">
        <v>37587.297067005115</v>
      </c>
      <c r="X143" s="1">
        <v>0</v>
      </c>
      <c r="AF143" s="1">
        <v>37587.297067005115</v>
      </c>
      <c r="AG143" s="1">
        <v>5.8207660913467407E-11</v>
      </c>
      <c r="AN143" s="4">
        <v>180</v>
      </c>
      <c r="AO143" s="18">
        <v>1108.2471052980291</v>
      </c>
      <c r="AP143" s="17">
        <v>67300.739352230099</v>
      </c>
      <c r="AS143" s="4">
        <v>262</v>
      </c>
      <c r="AT143" s="19">
        <v>8.811055629945157</v>
      </c>
      <c r="AU143" s="17">
        <v>48803.092533449017</v>
      </c>
      <c r="AX143" s="4">
        <v>83</v>
      </c>
      <c r="AY143" s="17">
        <v>12000</v>
      </c>
      <c r="AZ143" s="17">
        <v>39893.698210223978</v>
      </c>
    </row>
    <row r="144" spans="14:52" x14ac:dyDescent="0.25">
      <c r="N144" s="1">
        <v>37735.772539098456</v>
      </c>
      <c r="O144" s="1">
        <v>238.06182611871191</v>
      </c>
      <c r="W144" s="1">
        <v>37735.772539098456</v>
      </c>
      <c r="X144" s="1">
        <v>0</v>
      </c>
      <c r="AF144" s="1">
        <v>37735.772539098456</v>
      </c>
      <c r="AG144" s="1">
        <v>5.8207660913467407E-11</v>
      </c>
      <c r="AN144" s="4">
        <v>227</v>
      </c>
      <c r="AO144" s="18">
        <v>1107.8527502863108</v>
      </c>
      <c r="AP144" s="17">
        <v>68046.523261949536</v>
      </c>
      <c r="AS144" s="4">
        <v>41</v>
      </c>
      <c r="AT144" s="19">
        <v>8.8076782129061684</v>
      </c>
      <c r="AU144" s="17">
        <v>54506.836612949701</v>
      </c>
      <c r="AX144" s="4">
        <v>86</v>
      </c>
      <c r="AY144" s="17">
        <v>12000</v>
      </c>
      <c r="AZ144" s="17">
        <v>87814.651176126092</v>
      </c>
    </row>
    <row r="145" spans="14:52" x14ac:dyDescent="0.25">
      <c r="N145" s="1">
        <v>37884.24801119179</v>
      </c>
      <c r="O145" s="1">
        <v>244.00084500244702</v>
      </c>
      <c r="W145" s="1">
        <v>37884.24801119179</v>
      </c>
      <c r="X145" s="1">
        <v>0</v>
      </c>
      <c r="AF145" s="1">
        <v>37884.24801119179</v>
      </c>
      <c r="AG145" s="1">
        <v>5.8207660913467407E-11</v>
      </c>
      <c r="AN145" s="4">
        <v>426</v>
      </c>
      <c r="AO145" s="18">
        <v>1105.7312811834404</v>
      </c>
      <c r="AP145" s="17">
        <v>68313.029392095457</v>
      </c>
      <c r="AS145" s="4">
        <v>388</v>
      </c>
      <c r="AT145" s="19">
        <v>8.8071444655931312</v>
      </c>
      <c r="AU145" s="17">
        <v>64247.234434780228</v>
      </c>
      <c r="AX145" s="4">
        <v>87</v>
      </c>
      <c r="AY145" s="17">
        <v>12000</v>
      </c>
      <c r="AZ145" s="17">
        <v>54668.486571579269</v>
      </c>
    </row>
    <row r="146" spans="14:52" x14ac:dyDescent="0.25">
      <c r="N146" s="1">
        <v>38032.723483285132</v>
      </c>
      <c r="O146" s="1">
        <v>251.94490890785528</v>
      </c>
      <c r="W146" s="1">
        <v>38032.723483285132</v>
      </c>
      <c r="X146" s="1">
        <v>0</v>
      </c>
      <c r="AF146" s="1">
        <v>38032.723483285132</v>
      </c>
      <c r="AG146" s="1">
        <v>5.8207660913467407E-11</v>
      </c>
      <c r="AN146" s="4">
        <v>251</v>
      </c>
      <c r="AO146" s="18">
        <v>1101.2036599150681</v>
      </c>
      <c r="AP146" s="17">
        <v>65495.962390935572</v>
      </c>
      <c r="AS146" s="4">
        <v>202</v>
      </c>
      <c r="AT146" s="19">
        <v>8.8005879882778721</v>
      </c>
      <c r="AU146" s="17">
        <v>62656.749764182372</v>
      </c>
      <c r="AX146" s="4">
        <v>88</v>
      </c>
      <c r="AY146" s="17">
        <v>12000</v>
      </c>
      <c r="AZ146" s="17">
        <v>65126.774458932865</v>
      </c>
    </row>
    <row r="147" spans="14:52" x14ac:dyDescent="0.25">
      <c r="N147" s="1">
        <v>38181.198955378466</v>
      </c>
      <c r="O147" s="1">
        <v>263.82294667532551</v>
      </c>
      <c r="W147" s="1">
        <v>38181.198955378466</v>
      </c>
      <c r="X147" s="1">
        <v>0</v>
      </c>
      <c r="AF147" s="1">
        <v>38181.198955378466</v>
      </c>
      <c r="AG147" s="1">
        <v>5.8207660913467407E-11</v>
      </c>
      <c r="AN147" s="4">
        <v>472</v>
      </c>
      <c r="AO147" s="18">
        <v>1099.9464112506241</v>
      </c>
      <c r="AP147" s="17">
        <v>69099.188220207187</v>
      </c>
      <c r="AS147" s="4">
        <v>291</v>
      </c>
      <c r="AT147" s="19">
        <v>8.7964676175284318</v>
      </c>
      <c r="AU147" s="17">
        <v>51713.139236028976</v>
      </c>
      <c r="AX147" s="4">
        <v>89</v>
      </c>
      <c r="AY147" s="17">
        <v>12000</v>
      </c>
      <c r="AZ147" s="17">
        <v>63850.068194115622</v>
      </c>
    </row>
    <row r="148" spans="14:52" x14ac:dyDescent="0.25">
      <c r="N148" s="1">
        <v>38329.674427471808</v>
      </c>
      <c r="O148" s="1">
        <v>275.70098444278847</v>
      </c>
      <c r="W148" s="1">
        <v>38329.674427471808</v>
      </c>
      <c r="X148" s="1">
        <v>0</v>
      </c>
      <c r="AF148" s="1">
        <v>38329.674427471808</v>
      </c>
      <c r="AG148" s="1">
        <v>5.8207660913467407E-11</v>
      </c>
      <c r="AN148" s="4">
        <v>325</v>
      </c>
      <c r="AO148" s="18">
        <v>1099.7158604690505</v>
      </c>
      <c r="AP148" s="17">
        <v>65253.614571356215</v>
      </c>
      <c r="AS148" s="4">
        <v>250</v>
      </c>
      <c r="AT148" s="19">
        <v>8.7960091017960309</v>
      </c>
      <c r="AU148" s="17">
        <v>55370.36109908644</v>
      </c>
      <c r="AX148" s="4">
        <v>92</v>
      </c>
      <c r="AY148" s="17">
        <v>12000</v>
      </c>
      <c r="AZ148" s="17">
        <v>80461.872144407709</v>
      </c>
    </row>
    <row r="149" spans="14:52" x14ac:dyDescent="0.25">
      <c r="N149" s="1">
        <v>38478.149899565149</v>
      </c>
      <c r="O149" s="1">
        <v>287.5790222102587</v>
      </c>
      <c r="W149" s="1">
        <v>38478.149899565149</v>
      </c>
      <c r="X149" s="1">
        <v>0</v>
      </c>
      <c r="AF149" s="1">
        <v>38478.149899565149</v>
      </c>
      <c r="AG149" s="1">
        <v>5.8207660913467407E-11</v>
      </c>
      <c r="AN149" s="4">
        <v>176</v>
      </c>
      <c r="AO149" s="18">
        <v>1099.2205888286519</v>
      </c>
      <c r="AP149" s="17">
        <v>69343.310228012837</v>
      </c>
      <c r="AS149" s="4">
        <v>460</v>
      </c>
      <c r="AT149" s="19">
        <v>8.7846338382232592</v>
      </c>
      <c r="AU149" s="17">
        <v>76258.873836684274</v>
      </c>
      <c r="AX149" s="4">
        <v>94</v>
      </c>
      <c r="AY149" s="17">
        <v>12000</v>
      </c>
      <c r="AZ149" s="17">
        <v>49094.750528222299</v>
      </c>
    </row>
    <row r="150" spans="14:52" x14ac:dyDescent="0.25">
      <c r="N150" s="1">
        <v>38626.625371658491</v>
      </c>
      <c r="O150" s="1">
        <v>299.45705997772166</v>
      </c>
      <c r="W150" s="1">
        <v>38626.625371658491</v>
      </c>
      <c r="X150" s="1">
        <v>0</v>
      </c>
      <c r="AF150" s="1">
        <v>38626.625371658491</v>
      </c>
      <c r="AG150" s="1">
        <v>5.8207660913467407E-11</v>
      </c>
      <c r="AN150" s="4">
        <v>471</v>
      </c>
      <c r="AO150" s="18">
        <v>1095.5846148481783</v>
      </c>
      <c r="AP150" s="17">
        <v>66723.396061331892</v>
      </c>
      <c r="AS150" s="4">
        <v>298</v>
      </c>
      <c r="AT150" s="19">
        <v>8.7826130387899344</v>
      </c>
      <c r="AU150" s="17">
        <v>67863.298732333948</v>
      </c>
      <c r="AX150" s="4">
        <v>96</v>
      </c>
      <c r="AY150" s="17">
        <v>12000</v>
      </c>
      <c r="AZ150" s="17">
        <v>64732.779410821793</v>
      </c>
    </row>
    <row r="151" spans="14:52" x14ac:dyDescent="0.25">
      <c r="N151" s="1">
        <v>38775.100843751825</v>
      </c>
      <c r="O151" s="1">
        <v>311.33509774518461</v>
      </c>
      <c r="W151" s="1">
        <v>38775.100843751825</v>
      </c>
      <c r="X151" s="1">
        <v>0</v>
      </c>
      <c r="AF151" s="1">
        <v>38775.100843751825</v>
      </c>
      <c r="AG151" s="1">
        <v>5.8207660913467407E-11</v>
      </c>
      <c r="AN151" s="4">
        <v>354</v>
      </c>
      <c r="AO151" s="18">
        <v>1095.3329903700519</v>
      </c>
      <c r="AP151" s="17">
        <v>63848.070823064307</v>
      </c>
      <c r="AS151" s="4">
        <v>264</v>
      </c>
      <c r="AT151" s="19">
        <v>8.769991194024815</v>
      </c>
      <c r="AU151" s="17">
        <v>70667.756053711069</v>
      </c>
      <c r="AX151" s="4">
        <v>98</v>
      </c>
      <c r="AY151" s="17">
        <v>12000</v>
      </c>
      <c r="AZ151" s="17">
        <v>49394.483219329159</v>
      </c>
    </row>
    <row r="152" spans="14:52" x14ac:dyDescent="0.25">
      <c r="N152" s="1">
        <v>38923.576315845166</v>
      </c>
      <c r="O152" s="1">
        <v>323.21313551265484</v>
      </c>
      <c r="W152" s="1">
        <v>38923.576315845166</v>
      </c>
      <c r="X152" s="1">
        <v>0</v>
      </c>
      <c r="AF152" s="1">
        <v>38923.576315845166</v>
      </c>
      <c r="AG152" s="1">
        <v>5.8207660913467407E-11</v>
      </c>
      <c r="AN152" s="4">
        <v>432</v>
      </c>
      <c r="AO152" s="18">
        <v>1093.5020098403686</v>
      </c>
      <c r="AP152" s="17">
        <v>66184.012314931722</v>
      </c>
      <c r="AS152" s="4">
        <v>129</v>
      </c>
      <c r="AT152" s="19">
        <v>8.7548216855627867</v>
      </c>
      <c r="AU152" s="17">
        <v>68739.671210098139</v>
      </c>
      <c r="AX152" s="4">
        <v>99</v>
      </c>
      <c r="AY152" s="17">
        <v>12000</v>
      </c>
      <c r="AZ152" s="17">
        <v>60547.095646948103</v>
      </c>
    </row>
    <row r="153" spans="14:52" x14ac:dyDescent="0.25">
      <c r="N153" s="1">
        <v>39072.051787938501</v>
      </c>
      <c r="O153" s="1">
        <v>335.0911732801178</v>
      </c>
      <c r="W153" s="1">
        <v>39072.051787938501</v>
      </c>
      <c r="X153" s="1">
        <v>0</v>
      </c>
      <c r="AF153" s="1">
        <v>39072.051787938501</v>
      </c>
      <c r="AG153" s="1">
        <v>5.8207660913467407E-11</v>
      </c>
      <c r="AN153" s="4">
        <v>271</v>
      </c>
      <c r="AO153" s="18">
        <v>1093.0977087458075</v>
      </c>
      <c r="AP153" s="17">
        <v>67261.812041862999</v>
      </c>
      <c r="AS153" s="4">
        <v>414</v>
      </c>
      <c r="AT153" s="19">
        <v>8.7547659124489741</v>
      </c>
      <c r="AU153" s="17">
        <v>46538.647991260877</v>
      </c>
      <c r="AX153" s="4">
        <v>101</v>
      </c>
      <c r="AY153" s="17">
        <v>12000</v>
      </c>
      <c r="AZ153" s="17">
        <v>64585.010796068207</v>
      </c>
    </row>
    <row r="154" spans="14:52" x14ac:dyDescent="0.25">
      <c r="N154" s="1">
        <v>39220.527260031842</v>
      </c>
      <c r="O154" s="1">
        <v>346.96921104758803</v>
      </c>
      <c r="W154" s="1">
        <v>39220.527260031842</v>
      </c>
      <c r="X154" s="1">
        <v>0</v>
      </c>
      <c r="AF154" s="1">
        <v>39220.527260031842</v>
      </c>
      <c r="AG154" s="1">
        <v>5.8207660913467407E-11</v>
      </c>
      <c r="AN154" s="4">
        <v>486</v>
      </c>
      <c r="AO154" s="18">
        <v>1092.4724128193391</v>
      </c>
      <c r="AP154" s="17">
        <v>67745.492159656307</v>
      </c>
      <c r="AS154" s="4">
        <v>325</v>
      </c>
      <c r="AT154" s="19">
        <v>8.7512954497118809</v>
      </c>
      <c r="AU154" s="17">
        <v>65253.614571356215</v>
      </c>
      <c r="AX154" s="4">
        <v>102</v>
      </c>
      <c r="AY154" s="17">
        <v>12000</v>
      </c>
      <c r="AZ154" s="17">
        <v>56530.504993239942</v>
      </c>
    </row>
    <row r="155" spans="14:52" x14ac:dyDescent="0.25">
      <c r="N155" s="1">
        <v>39369.002732125184</v>
      </c>
      <c r="O155" s="1">
        <v>358.84724881505099</v>
      </c>
      <c r="W155" s="1">
        <v>39369.002732125184</v>
      </c>
      <c r="X155" s="1">
        <v>0</v>
      </c>
      <c r="AF155" s="1">
        <v>39369.002732125184</v>
      </c>
      <c r="AG155" s="1">
        <v>5.8207660913467407E-11</v>
      </c>
      <c r="AN155" s="4">
        <v>126</v>
      </c>
      <c r="AO155" s="18">
        <v>1091.6764900926457</v>
      </c>
      <c r="AP155" s="17">
        <v>68581.025833438209</v>
      </c>
      <c r="AS155" s="4">
        <v>409</v>
      </c>
      <c r="AT155" s="19">
        <v>8.7493325205623584</v>
      </c>
      <c r="AU155" s="17">
        <v>56540.400339072075</v>
      </c>
      <c r="AX155" s="4">
        <v>103</v>
      </c>
      <c r="AY155" s="17">
        <v>12000</v>
      </c>
      <c r="AZ155" s="17">
        <v>42084.011341788362</v>
      </c>
    </row>
    <row r="156" spans="14:52" x14ac:dyDescent="0.25">
      <c r="N156" s="1">
        <v>39517.478204218525</v>
      </c>
      <c r="O156" s="1">
        <v>370.72528658252122</v>
      </c>
      <c r="W156" s="1">
        <v>39517.478204218525</v>
      </c>
      <c r="X156" s="1">
        <v>0</v>
      </c>
      <c r="AF156" s="1">
        <v>39517.478204218525</v>
      </c>
      <c r="AG156" s="1">
        <v>5.8207660913467407E-11</v>
      </c>
      <c r="AN156" s="4">
        <v>88</v>
      </c>
      <c r="AO156" s="18">
        <v>1091.6443304564064</v>
      </c>
      <c r="AP156" s="17">
        <v>65126.774458932865</v>
      </c>
      <c r="AS156" s="4">
        <v>450</v>
      </c>
      <c r="AT156" s="19">
        <v>8.7313948045382226</v>
      </c>
      <c r="AU156" s="17">
        <v>43063.130258236662</v>
      </c>
      <c r="AX156" s="4">
        <v>105</v>
      </c>
      <c r="AY156" s="17">
        <v>12000</v>
      </c>
      <c r="AZ156" s="17">
        <v>49578.384468172982</v>
      </c>
    </row>
    <row r="157" spans="14:52" x14ac:dyDescent="0.25">
      <c r="N157" s="1">
        <v>39665.953676311859</v>
      </c>
      <c r="O157" s="1">
        <v>382.60332434998418</v>
      </c>
      <c r="W157" s="1">
        <v>39665.953676311859</v>
      </c>
      <c r="X157" s="1">
        <v>0</v>
      </c>
      <c r="AF157" s="1">
        <v>39665.953676311859</v>
      </c>
      <c r="AG157" s="1">
        <v>5.8207660913467407E-11</v>
      </c>
      <c r="AN157" s="4">
        <v>51</v>
      </c>
      <c r="AO157" s="18">
        <v>1090.0064026605994</v>
      </c>
      <c r="AP157" s="17">
        <v>66494.180932667587</v>
      </c>
      <c r="AS157" s="4">
        <v>205</v>
      </c>
      <c r="AT157" s="19">
        <v>8.7302988095524867</v>
      </c>
      <c r="AU157" s="17">
        <v>64998.293919368123</v>
      </c>
      <c r="AX157" s="4">
        <v>106</v>
      </c>
      <c r="AY157" s="17">
        <v>12000</v>
      </c>
      <c r="AZ157" s="17">
        <v>49178.586999846615</v>
      </c>
    </row>
    <row r="158" spans="14:52" x14ac:dyDescent="0.25">
      <c r="N158" s="1">
        <v>39814.429148405201</v>
      </c>
      <c r="O158" s="1">
        <v>394.48136211745441</v>
      </c>
      <c r="W158" s="1">
        <v>39814.429148405201</v>
      </c>
      <c r="X158" s="1">
        <v>0</v>
      </c>
      <c r="AF158" s="1">
        <v>39814.429148405201</v>
      </c>
      <c r="AG158" s="1">
        <v>5.8207660913467407E-11</v>
      </c>
      <c r="AN158" s="4">
        <v>173</v>
      </c>
      <c r="AO158" s="18">
        <v>1089.9029053521151</v>
      </c>
      <c r="AP158" s="17">
        <v>67763.306891581917</v>
      </c>
      <c r="AS158" s="4">
        <v>98</v>
      </c>
      <c r="AT158" s="19">
        <v>8.7290845370251056</v>
      </c>
      <c r="AU158" s="17">
        <v>49394.483219329159</v>
      </c>
      <c r="AX158" s="4">
        <v>109</v>
      </c>
      <c r="AY158" s="17">
        <v>12000</v>
      </c>
      <c r="AZ158" s="17">
        <v>69312.69690067567</v>
      </c>
    </row>
    <row r="159" spans="14:52" x14ac:dyDescent="0.25">
      <c r="N159" s="1">
        <v>39962.904620498535</v>
      </c>
      <c r="O159" s="1">
        <v>406.35939988491737</v>
      </c>
      <c r="W159" s="1">
        <v>39962.904620498535</v>
      </c>
      <c r="X159" s="1">
        <v>0</v>
      </c>
      <c r="AF159" s="1">
        <v>39962.904620498535</v>
      </c>
      <c r="AG159" s="1">
        <v>5.8207660913467407E-11</v>
      </c>
      <c r="AN159" s="4">
        <v>417</v>
      </c>
      <c r="AO159" s="18">
        <v>1089.5391517391054</v>
      </c>
      <c r="AP159" s="17">
        <v>67250.679650472986</v>
      </c>
      <c r="AS159" s="4">
        <v>229</v>
      </c>
      <c r="AT159" s="19">
        <v>8.7118237696569345</v>
      </c>
      <c r="AU159" s="17">
        <v>42379.340704027731</v>
      </c>
      <c r="AX159" s="4">
        <v>110</v>
      </c>
      <c r="AY159" s="17">
        <v>12000</v>
      </c>
      <c r="AZ159" s="17">
        <v>52859.26521327121</v>
      </c>
    </row>
    <row r="160" spans="14:52" x14ac:dyDescent="0.25">
      <c r="N160" s="1">
        <v>40111.380092591877</v>
      </c>
      <c r="O160" s="1">
        <v>418.23743765240215</v>
      </c>
      <c r="W160" s="1">
        <v>40111.380092591877</v>
      </c>
      <c r="X160" s="1">
        <v>0</v>
      </c>
      <c r="AF160" s="1">
        <v>40111.380092591877</v>
      </c>
      <c r="AG160" s="1">
        <v>5.8207660913467407E-11</v>
      </c>
      <c r="AN160" s="4">
        <v>331</v>
      </c>
      <c r="AO160" s="18">
        <v>1088.2434192820556</v>
      </c>
      <c r="AP160" s="17">
        <v>67612.252598860985</v>
      </c>
      <c r="AS160" s="4">
        <v>350</v>
      </c>
      <c r="AT160" s="19">
        <v>8.7113874308987835</v>
      </c>
      <c r="AU160" s="17">
        <v>55862.561058423526</v>
      </c>
      <c r="AX160" s="4">
        <v>111</v>
      </c>
      <c r="AY160" s="17">
        <v>12000</v>
      </c>
      <c r="AZ160" s="17">
        <v>64113.361548429224</v>
      </c>
    </row>
    <row r="161" spans="14:52" x14ac:dyDescent="0.25">
      <c r="N161" s="1">
        <v>40259.855564685218</v>
      </c>
      <c r="O161" s="1">
        <v>430.11547541986511</v>
      </c>
      <c r="W161" s="1">
        <v>40259.855564685218</v>
      </c>
      <c r="X161" s="1">
        <v>0</v>
      </c>
      <c r="AF161" s="1">
        <v>40259.855564685218</v>
      </c>
      <c r="AG161" s="1">
        <v>5.8207660913467407E-11</v>
      </c>
      <c r="AN161" s="4">
        <v>323</v>
      </c>
      <c r="AO161" s="18">
        <v>1087.2952745007162</v>
      </c>
      <c r="AP161" s="17">
        <v>61435.08114367869</v>
      </c>
      <c r="AS161" s="4">
        <v>323</v>
      </c>
      <c r="AT161" s="19">
        <v>8.7016340121798788</v>
      </c>
      <c r="AU161" s="17">
        <v>61435.08114367869</v>
      </c>
      <c r="AX161" s="4">
        <v>112</v>
      </c>
      <c r="AY161" s="17">
        <v>12000</v>
      </c>
      <c r="AZ161" s="17">
        <v>75068.290908484807</v>
      </c>
    </row>
    <row r="162" spans="14:52" x14ac:dyDescent="0.25">
      <c r="N162" s="1">
        <v>40408.33103677856</v>
      </c>
      <c r="O162" s="1">
        <v>441.99351318733534</v>
      </c>
      <c r="W162" s="1">
        <v>40408.33103677856</v>
      </c>
      <c r="X162" s="1">
        <v>0</v>
      </c>
      <c r="AF162" s="1">
        <v>40408.33103677856</v>
      </c>
      <c r="AG162" s="1">
        <v>5.8207660913467407E-11</v>
      </c>
      <c r="AN162" s="4">
        <v>194</v>
      </c>
      <c r="AO162" s="18">
        <v>1087.2662739172858</v>
      </c>
      <c r="AP162" s="17">
        <v>64972.949345375309</v>
      </c>
      <c r="AS162" s="4">
        <v>191</v>
      </c>
      <c r="AT162" s="19">
        <v>8.7005287440174772</v>
      </c>
      <c r="AU162" s="17">
        <v>29129.554338976377</v>
      </c>
      <c r="AX162" s="4">
        <v>114</v>
      </c>
      <c r="AY162" s="17">
        <v>12000</v>
      </c>
      <c r="AZ162" s="17">
        <v>93299.833538936538</v>
      </c>
    </row>
    <row r="163" spans="14:52" x14ac:dyDescent="0.25">
      <c r="N163" s="1">
        <v>40556.806508871901</v>
      </c>
      <c r="O163" s="1">
        <v>453.87155095479829</v>
      </c>
      <c r="W163" s="1">
        <v>40556.806508871901</v>
      </c>
      <c r="X163" s="1">
        <v>0</v>
      </c>
      <c r="AF163" s="1">
        <v>40556.806508871901</v>
      </c>
      <c r="AG163" s="1">
        <v>5.8207660913467407E-11</v>
      </c>
      <c r="AN163" s="4">
        <v>364</v>
      </c>
      <c r="AO163" s="18">
        <v>1084.6070154009108</v>
      </c>
      <c r="AP163" s="17">
        <v>66743.236635013804</v>
      </c>
      <c r="AS163" s="4">
        <v>459</v>
      </c>
      <c r="AT163" s="19">
        <v>8.6754206628177197</v>
      </c>
      <c r="AU163" s="17">
        <v>38939.241763440004</v>
      </c>
      <c r="AX163" s="4">
        <v>115</v>
      </c>
      <c r="AY163" s="17">
        <v>12000</v>
      </c>
      <c r="AZ163" s="17">
        <v>52313.853130187847</v>
      </c>
    </row>
    <row r="164" spans="14:52" x14ac:dyDescent="0.25">
      <c r="N164" s="1">
        <v>40705.281980965236</v>
      </c>
      <c r="O164" s="1">
        <v>465.74958872226853</v>
      </c>
      <c r="W164" s="1">
        <v>40705.281980965236</v>
      </c>
      <c r="X164" s="1">
        <v>0</v>
      </c>
      <c r="AF164" s="1">
        <v>40705.281980965236</v>
      </c>
      <c r="AG164" s="1">
        <v>5.8207660913467407E-11</v>
      </c>
      <c r="AN164" s="4">
        <v>89</v>
      </c>
      <c r="AO164" s="18">
        <v>1080.9036500692785</v>
      </c>
      <c r="AP164" s="17">
        <v>63850.068194115622</v>
      </c>
      <c r="AS164" s="4">
        <v>285</v>
      </c>
      <c r="AT164" s="19">
        <v>8.6750434395253162</v>
      </c>
      <c r="AU164" s="17">
        <v>58621.484282312536</v>
      </c>
      <c r="AX164" s="4">
        <v>116</v>
      </c>
      <c r="AY164" s="17">
        <v>12000</v>
      </c>
      <c r="AZ164" s="17">
        <v>50064.588975047918</v>
      </c>
    </row>
    <row r="165" spans="14:52" x14ac:dyDescent="0.25">
      <c r="N165" s="1">
        <v>40853.75745305857</v>
      </c>
      <c r="O165" s="1">
        <v>477.62762648973148</v>
      </c>
      <c r="W165" s="1">
        <v>40853.75745305857</v>
      </c>
      <c r="X165" s="1">
        <v>0</v>
      </c>
      <c r="AF165" s="1">
        <v>40853.75745305857</v>
      </c>
      <c r="AG165" s="1">
        <v>5.8207660913467407E-11</v>
      </c>
      <c r="AN165" s="4">
        <v>495</v>
      </c>
      <c r="AO165" s="18">
        <v>1080.5684626238631</v>
      </c>
      <c r="AP165" s="17">
        <v>65241.424385730963</v>
      </c>
      <c r="AS165" s="4">
        <v>58</v>
      </c>
      <c r="AT165" s="19">
        <v>8.6643261469741759</v>
      </c>
      <c r="AU165" s="17">
        <v>50832.5745551164</v>
      </c>
      <c r="AX165" s="4">
        <v>120</v>
      </c>
      <c r="AY165" s="17">
        <v>12000</v>
      </c>
      <c r="AZ165" s="17">
        <v>88450.869795900959</v>
      </c>
    </row>
    <row r="166" spans="14:52" x14ac:dyDescent="0.25">
      <c r="N166" s="1">
        <v>41002.232925151911</v>
      </c>
      <c r="O166" s="1">
        <v>489.50566425720172</v>
      </c>
      <c r="W166" s="1">
        <v>41002.232925151911</v>
      </c>
      <c r="X166" s="1">
        <v>0</v>
      </c>
      <c r="AF166" s="1">
        <v>41002.232925151911</v>
      </c>
      <c r="AG166" s="1">
        <v>5.8207660913467407E-11</v>
      </c>
      <c r="AN166" s="4">
        <v>4</v>
      </c>
      <c r="AO166" s="18">
        <v>1079.3100416607313</v>
      </c>
      <c r="AP166" s="17">
        <v>66834.48184401443</v>
      </c>
      <c r="AS166" s="4">
        <v>218</v>
      </c>
      <c r="AT166" s="19">
        <v>8.6555350613755326</v>
      </c>
      <c r="AU166" s="17">
        <v>49363.310290901136</v>
      </c>
      <c r="AX166" s="4">
        <v>121</v>
      </c>
      <c r="AY166" s="17">
        <v>12000</v>
      </c>
      <c r="AZ166" s="17">
        <v>57188.997306683857</v>
      </c>
    </row>
    <row r="167" spans="14:52" x14ac:dyDescent="0.25">
      <c r="N167" s="1">
        <v>41150.708397245253</v>
      </c>
      <c r="O167" s="1">
        <v>505.36756430818059</v>
      </c>
      <c r="W167" s="1">
        <v>41150.708397245253</v>
      </c>
      <c r="X167" s="1">
        <v>0</v>
      </c>
      <c r="AF167" s="1">
        <v>41150.708397245253</v>
      </c>
      <c r="AG167" s="1">
        <v>5.8207660913467407E-11</v>
      </c>
      <c r="AN167" s="4">
        <v>203</v>
      </c>
      <c r="AO167" s="18">
        <v>1078.629262552208</v>
      </c>
      <c r="AP167" s="17">
        <v>66359.701244762589</v>
      </c>
      <c r="AS167" s="4">
        <v>164</v>
      </c>
      <c r="AT167" s="19">
        <v>8.6552849024233431</v>
      </c>
      <c r="AU167" s="17">
        <v>87593.277553280248</v>
      </c>
      <c r="AX167" s="4">
        <v>122</v>
      </c>
      <c r="AY167" s="17">
        <v>12000</v>
      </c>
      <c r="AZ167" s="17">
        <v>81311.723913021837</v>
      </c>
    </row>
    <row r="168" spans="14:52" x14ac:dyDescent="0.25">
      <c r="N168" s="1">
        <v>41299.183869338594</v>
      </c>
      <c r="O168" s="1">
        <v>523.18462095938594</v>
      </c>
      <c r="W168" s="1">
        <v>41299.183869338594</v>
      </c>
      <c r="X168" s="1">
        <v>0</v>
      </c>
      <c r="AF168" s="1">
        <v>41299.183869338594</v>
      </c>
      <c r="AG168" s="1">
        <v>5.8207660913467407E-11</v>
      </c>
      <c r="AN168" s="4">
        <v>261</v>
      </c>
      <c r="AO168" s="18">
        <v>1078.0233836287637</v>
      </c>
      <c r="AP168" s="17">
        <v>63386.320574815792</v>
      </c>
      <c r="AS168" s="4">
        <v>190</v>
      </c>
      <c r="AT168" s="19">
        <v>8.6551542439009186</v>
      </c>
      <c r="AU168" s="17">
        <v>48373.71116330997</v>
      </c>
      <c r="AX168" s="4">
        <v>124</v>
      </c>
      <c r="AY168" s="17">
        <v>12000</v>
      </c>
      <c r="AZ168" s="17">
        <v>65110.74219264806</v>
      </c>
    </row>
    <row r="169" spans="14:52" x14ac:dyDescent="0.25">
      <c r="N169" s="1">
        <v>41447.659341431936</v>
      </c>
      <c r="O169" s="1">
        <v>541.00167761058401</v>
      </c>
      <c r="W169" s="1">
        <v>41447.659341431936</v>
      </c>
      <c r="X169" s="1">
        <v>0</v>
      </c>
      <c r="AF169" s="1">
        <v>41447.659341431936</v>
      </c>
      <c r="AG169" s="1">
        <v>5.8207660913467407E-11</v>
      </c>
      <c r="AN169" s="4">
        <v>295</v>
      </c>
      <c r="AO169" s="18">
        <v>1076.377720179943</v>
      </c>
      <c r="AP169" s="17">
        <v>59803.478410491443</v>
      </c>
      <c r="AS169" s="4">
        <v>487</v>
      </c>
      <c r="AT169" s="19">
        <v>8.6445549932742498</v>
      </c>
      <c r="AU169" s="17">
        <v>35929.806433107377</v>
      </c>
      <c r="AX169" s="4">
        <v>127</v>
      </c>
      <c r="AY169" s="17">
        <v>12000</v>
      </c>
      <c r="AZ169" s="17">
        <v>73376.613247201327</v>
      </c>
    </row>
    <row r="170" spans="14:52" x14ac:dyDescent="0.25">
      <c r="N170" s="1">
        <v>41596.13481352527</v>
      </c>
      <c r="O170" s="1">
        <v>558.81873426178208</v>
      </c>
      <c r="W170" s="1">
        <v>41596.13481352527</v>
      </c>
      <c r="X170" s="1">
        <v>0</v>
      </c>
      <c r="AF170" s="1">
        <v>41596.13481352527</v>
      </c>
      <c r="AG170" s="1">
        <v>5.8207660913467407E-11</v>
      </c>
      <c r="AN170" s="4">
        <v>493</v>
      </c>
      <c r="AO170" s="18">
        <v>1076.3519056016039</v>
      </c>
      <c r="AP170" s="17">
        <v>64195.06029149433</v>
      </c>
      <c r="AS170" s="4">
        <v>363</v>
      </c>
      <c r="AT170" s="19">
        <v>8.6443131922451641</v>
      </c>
      <c r="AU170" s="17">
        <v>55534.79699176515</v>
      </c>
      <c r="AX170" s="4">
        <v>129</v>
      </c>
      <c r="AY170" s="17">
        <v>12000</v>
      </c>
      <c r="AZ170" s="17">
        <v>68739.671210098139</v>
      </c>
    </row>
    <row r="171" spans="14:52" x14ac:dyDescent="0.25">
      <c r="N171" s="1">
        <v>41744.610285618612</v>
      </c>
      <c r="O171" s="1">
        <v>576.63579091298016</v>
      </c>
      <c r="W171" s="1">
        <v>41744.610285618612</v>
      </c>
      <c r="X171" s="1">
        <v>0</v>
      </c>
      <c r="AF171" s="1">
        <v>41744.610285618612</v>
      </c>
      <c r="AG171" s="1">
        <v>5.8207660913467407E-11</v>
      </c>
      <c r="AN171" s="4">
        <v>429</v>
      </c>
      <c r="AO171" s="18">
        <v>1075.8019337726741</v>
      </c>
      <c r="AP171" s="17">
        <v>64981.700728111726</v>
      </c>
      <c r="AS171" s="4">
        <v>40</v>
      </c>
      <c r="AT171" s="19">
        <v>8.6430142967776415</v>
      </c>
      <c r="AU171" s="17">
        <v>39518.391990074204</v>
      </c>
      <c r="AX171" s="4">
        <v>132</v>
      </c>
      <c r="AY171" s="17">
        <v>12000</v>
      </c>
      <c r="AZ171" s="17">
        <v>80324.20204796386</v>
      </c>
    </row>
    <row r="172" spans="14:52" x14ac:dyDescent="0.25">
      <c r="N172" s="1">
        <v>41893.085757711946</v>
      </c>
      <c r="O172" s="1">
        <v>594.45284756417823</v>
      </c>
      <c r="W172" s="1">
        <v>41893.085757711946</v>
      </c>
      <c r="X172" s="1">
        <v>0</v>
      </c>
      <c r="AF172" s="1">
        <v>41893.085757711946</v>
      </c>
      <c r="AG172" s="1">
        <v>5.8207660913467407E-11</v>
      </c>
      <c r="AN172" s="4">
        <v>306</v>
      </c>
      <c r="AO172" s="18">
        <v>1075.2529751913435</v>
      </c>
      <c r="AP172" s="17">
        <v>67174.180326868402</v>
      </c>
      <c r="AS172" s="4">
        <v>348</v>
      </c>
      <c r="AT172" s="19">
        <v>8.6380180987477377</v>
      </c>
      <c r="AU172" s="17">
        <v>73667.910032850326</v>
      </c>
      <c r="AX172" s="4">
        <v>134</v>
      </c>
      <c r="AY172" s="17">
        <v>12000</v>
      </c>
      <c r="AZ172" s="17">
        <v>35919.515843956455</v>
      </c>
    </row>
    <row r="173" spans="14:52" x14ac:dyDescent="0.25">
      <c r="N173" s="1">
        <v>42041.561229805287</v>
      </c>
      <c r="O173" s="1">
        <v>612.2699042153763</v>
      </c>
      <c r="W173" s="1">
        <v>42041.561229805287</v>
      </c>
      <c r="X173" s="1">
        <v>0</v>
      </c>
      <c r="AF173" s="1">
        <v>42041.561229805287</v>
      </c>
      <c r="AG173" s="1">
        <v>5.8207660913467407E-11</v>
      </c>
      <c r="AN173" s="4">
        <v>217</v>
      </c>
      <c r="AO173" s="18">
        <v>1074.5337443199107</v>
      </c>
      <c r="AP173" s="17">
        <v>64224.194964813025</v>
      </c>
      <c r="AS173" s="4">
        <v>444</v>
      </c>
      <c r="AT173" s="19">
        <v>8.630418910337152</v>
      </c>
      <c r="AU173" s="17">
        <v>56172.645761213207</v>
      </c>
      <c r="AX173" s="4">
        <v>137</v>
      </c>
      <c r="AY173" s="17">
        <v>12000</v>
      </c>
      <c r="AZ173" s="17">
        <v>55260.949176583017</v>
      </c>
    </row>
    <row r="174" spans="14:52" x14ac:dyDescent="0.25">
      <c r="N174" s="1">
        <v>42190.036701898629</v>
      </c>
      <c r="O174" s="1">
        <v>630.08696086658165</v>
      </c>
      <c r="W174" s="1">
        <v>42190.036701898629</v>
      </c>
      <c r="X174" s="1">
        <v>0</v>
      </c>
      <c r="AF174" s="1">
        <v>42190.036701898629</v>
      </c>
      <c r="AG174" s="1">
        <v>5.8207660913467407E-11</v>
      </c>
      <c r="AN174" s="4">
        <v>78</v>
      </c>
      <c r="AO174" s="18">
        <v>1073.6943579369281</v>
      </c>
      <c r="AP174" s="17">
        <v>64909.654327798096</v>
      </c>
      <c r="AS174" s="4">
        <v>286</v>
      </c>
      <c r="AT174" s="19">
        <v>8.6272933382979087</v>
      </c>
      <c r="AU174" s="17">
        <v>67469.207015320804</v>
      </c>
      <c r="AX174" s="4">
        <v>140</v>
      </c>
      <c r="AY174" s="17">
        <v>12000</v>
      </c>
      <c r="AZ174" s="17">
        <v>59592.602475532854</v>
      </c>
    </row>
    <row r="175" spans="14:52" x14ac:dyDescent="0.25">
      <c r="N175" s="1">
        <v>42338.51217399197</v>
      </c>
      <c r="O175" s="1">
        <v>647.90401751777972</v>
      </c>
      <c r="W175" s="1">
        <v>42338.51217399197</v>
      </c>
      <c r="X175" s="1">
        <v>0</v>
      </c>
      <c r="AF175" s="1">
        <v>42338.51217399197</v>
      </c>
      <c r="AG175" s="1">
        <v>5.8207660913467407E-11</v>
      </c>
      <c r="AN175" s="4">
        <v>418</v>
      </c>
      <c r="AO175" s="18">
        <v>1073.0485701182283</v>
      </c>
      <c r="AP175" s="17">
        <v>60821.117127350124</v>
      </c>
      <c r="AS175" s="4">
        <v>251</v>
      </c>
      <c r="AT175" s="19">
        <v>8.6261307405093888</v>
      </c>
      <c r="AU175" s="17">
        <v>65495.962390935572</v>
      </c>
      <c r="AX175" s="4">
        <v>144</v>
      </c>
      <c r="AY175" s="17">
        <v>12000</v>
      </c>
      <c r="AZ175" s="17">
        <v>38184.172038442266</v>
      </c>
    </row>
    <row r="176" spans="14:52" x14ac:dyDescent="0.25">
      <c r="N176" s="1">
        <v>42486.987646085305</v>
      </c>
      <c r="O176" s="1">
        <v>665.72107416897779</v>
      </c>
      <c r="W176" s="1">
        <v>42486.987646085305</v>
      </c>
      <c r="X176" s="1">
        <v>0</v>
      </c>
      <c r="AF176" s="1">
        <v>42486.987646085305</v>
      </c>
      <c r="AG176" s="1">
        <v>5.8207660913467407E-11</v>
      </c>
      <c r="AN176" s="4">
        <v>107</v>
      </c>
      <c r="AO176" s="18">
        <v>1072.6220266109397</v>
      </c>
      <c r="AP176" s="17">
        <v>66263.616864401556</v>
      </c>
      <c r="AS176" s="4">
        <v>222</v>
      </c>
      <c r="AT176" s="19">
        <v>8.6133735797029498</v>
      </c>
      <c r="AU176" s="17">
        <v>60211.167298954679</v>
      </c>
      <c r="AX176" s="4">
        <v>145</v>
      </c>
      <c r="AY176" s="17">
        <v>12000</v>
      </c>
      <c r="AZ176" s="17">
        <v>60519.634508524934</v>
      </c>
    </row>
    <row r="177" spans="14:52" x14ac:dyDescent="0.25">
      <c r="N177" s="1">
        <v>42635.463118178646</v>
      </c>
      <c r="O177" s="1">
        <v>683.53813082017587</v>
      </c>
      <c r="W177" s="1">
        <v>42635.463118178646</v>
      </c>
      <c r="X177" s="1">
        <v>0</v>
      </c>
      <c r="AF177" s="1">
        <v>42635.463118178646</v>
      </c>
      <c r="AG177" s="1">
        <v>5.8207660913467407E-11</v>
      </c>
      <c r="AN177" s="4">
        <v>482</v>
      </c>
      <c r="AO177" s="18">
        <v>1071.7664094531949</v>
      </c>
      <c r="AP177" s="17">
        <v>60775.430017741601</v>
      </c>
      <c r="AS177" s="4">
        <v>314</v>
      </c>
      <c r="AT177" s="19">
        <v>8.6121365828976497</v>
      </c>
      <c r="AU177" s="17">
        <v>63413.495004002994</v>
      </c>
      <c r="AX177" s="4">
        <v>146</v>
      </c>
      <c r="AY177" s="17">
        <v>12000</v>
      </c>
      <c r="AZ177" s="17">
        <v>52673.112507171085</v>
      </c>
    </row>
    <row r="178" spans="14:52" x14ac:dyDescent="0.25">
      <c r="N178" s="1">
        <v>42783.938590271981</v>
      </c>
      <c r="O178" s="1">
        <v>701.35518747137394</v>
      </c>
      <c r="W178" s="1">
        <v>42783.938590271981</v>
      </c>
      <c r="X178" s="1">
        <v>0</v>
      </c>
      <c r="AF178" s="1">
        <v>42783.938590271981</v>
      </c>
      <c r="AG178" s="1">
        <v>5.8207660913467407E-11</v>
      </c>
      <c r="AN178" s="4">
        <v>101</v>
      </c>
      <c r="AO178" s="18">
        <v>1071.6167034265482</v>
      </c>
      <c r="AP178" s="17">
        <v>64585.010796068207</v>
      </c>
      <c r="AS178" s="4">
        <v>137</v>
      </c>
      <c r="AT178" s="19">
        <v>8.6097213491401856</v>
      </c>
      <c r="AU178" s="17">
        <v>55260.949176583017</v>
      </c>
      <c r="AX178" s="4">
        <v>148</v>
      </c>
      <c r="AY178" s="17">
        <v>12000</v>
      </c>
      <c r="AZ178" s="17">
        <v>59713.956383243887</v>
      </c>
    </row>
    <row r="179" spans="14:52" x14ac:dyDescent="0.25">
      <c r="N179" s="1">
        <v>42932.414062365322</v>
      </c>
      <c r="O179" s="1">
        <v>719.17224412260111</v>
      </c>
      <c r="W179" s="1">
        <v>42932.414062365322</v>
      </c>
      <c r="X179" s="1">
        <v>0</v>
      </c>
      <c r="AF179" s="1">
        <v>42932.414062365322</v>
      </c>
      <c r="AG179" s="1">
        <v>5.8207660913467407E-11</v>
      </c>
      <c r="AN179" s="4">
        <v>175</v>
      </c>
      <c r="AO179" s="18">
        <v>1071.3396035641022</v>
      </c>
      <c r="AP179" s="17">
        <v>64584.982939846639</v>
      </c>
      <c r="AS179" s="4">
        <v>42</v>
      </c>
      <c r="AT179" s="19">
        <v>8.6004192794090457</v>
      </c>
      <c r="AU179" s="17">
        <v>49043.353579849369</v>
      </c>
      <c r="AX179" s="4">
        <v>152</v>
      </c>
      <c r="AY179" s="17">
        <v>12000</v>
      </c>
      <c r="AZ179" s="17">
        <v>80867.061627894494</v>
      </c>
    </row>
    <row r="180" spans="14:52" x14ac:dyDescent="0.25">
      <c r="N180" s="1">
        <v>43080.889534458664</v>
      </c>
      <c r="O180" s="1">
        <v>736.98930077379919</v>
      </c>
      <c r="W180" s="1">
        <v>43080.889534458664</v>
      </c>
      <c r="X180" s="1">
        <v>0</v>
      </c>
      <c r="AF180" s="1">
        <v>43080.889534458664</v>
      </c>
      <c r="AG180" s="1">
        <v>5.8207660913467407E-11</v>
      </c>
      <c r="AN180" s="4">
        <v>111</v>
      </c>
      <c r="AO180" s="18">
        <v>1070.6261429144313</v>
      </c>
      <c r="AP180" s="17">
        <v>64113.361548429224</v>
      </c>
      <c r="AS180" s="4">
        <v>1</v>
      </c>
      <c r="AT180" s="19">
        <v>8.5799233662856995</v>
      </c>
      <c r="AU180" s="17">
        <v>48154.977217583066</v>
      </c>
      <c r="AX180" s="4">
        <v>153</v>
      </c>
      <c r="AY180" s="17">
        <v>12000</v>
      </c>
      <c r="AZ180" s="17">
        <v>59864.188484429877</v>
      </c>
    </row>
    <row r="181" spans="14:52" x14ac:dyDescent="0.25">
      <c r="N181" s="1">
        <v>43229.365006552005</v>
      </c>
      <c r="O181" s="1">
        <v>754.80635742499726</v>
      </c>
      <c r="W181" s="1">
        <v>43229.365006552005</v>
      </c>
      <c r="X181" s="1">
        <v>0</v>
      </c>
      <c r="AF181" s="1">
        <v>43229.365006552005</v>
      </c>
      <c r="AG181" s="1">
        <v>5.8207660913467407E-11</v>
      </c>
      <c r="AN181" s="4">
        <v>23</v>
      </c>
      <c r="AO181" s="18">
        <v>1069.8917819320027</v>
      </c>
      <c r="AP181" s="17">
        <v>64337.299437330512</v>
      </c>
      <c r="AS181" s="4">
        <v>240</v>
      </c>
      <c r="AT181" s="19">
        <v>8.5795151638670077</v>
      </c>
      <c r="AU181" s="17">
        <v>30639.999660607085</v>
      </c>
      <c r="AX181" s="4">
        <v>154</v>
      </c>
      <c r="AY181" s="17">
        <v>12000</v>
      </c>
      <c r="AZ181" s="17">
        <v>62106.508212658067</v>
      </c>
    </row>
    <row r="182" spans="14:52" x14ac:dyDescent="0.25">
      <c r="N182" s="1">
        <v>43377.840478645339</v>
      </c>
      <c r="O182" s="1">
        <v>772.62341407620261</v>
      </c>
      <c r="W182" s="1">
        <v>43377.840478645339</v>
      </c>
      <c r="X182" s="1">
        <v>0</v>
      </c>
      <c r="AF182" s="1">
        <v>43377.840478645339</v>
      </c>
      <c r="AG182" s="1">
        <v>5.8207660913467407E-11</v>
      </c>
      <c r="AN182" s="4">
        <v>124</v>
      </c>
      <c r="AO182" s="18">
        <v>1069.4796033401146</v>
      </c>
      <c r="AP182" s="17">
        <v>65110.74219264806</v>
      </c>
      <c r="AS182" s="4">
        <v>59</v>
      </c>
      <c r="AT182" s="19">
        <v>8.5701734340868221</v>
      </c>
      <c r="AU182" s="17">
        <v>56965.682830189384</v>
      </c>
      <c r="AX182" s="4">
        <v>157</v>
      </c>
      <c r="AY182" s="17">
        <v>12000</v>
      </c>
      <c r="AZ182" s="17">
        <v>67369.450791198338</v>
      </c>
    </row>
    <row r="183" spans="14:52" x14ac:dyDescent="0.25">
      <c r="N183" s="1">
        <v>43526.315950738681</v>
      </c>
      <c r="O183" s="1">
        <v>790.44047072740068</v>
      </c>
      <c r="W183" s="1">
        <v>43526.315950738681</v>
      </c>
      <c r="X183" s="1">
        <v>0</v>
      </c>
      <c r="AF183" s="1">
        <v>43526.315950738681</v>
      </c>
      <c r="AG183" s="1">
        <v>5.8207660913467407E-11</v>
      </c>
      <c r="AN183" s="4">
        <v>342</v>
      </c>
      <c r="AO183" s="18">
        <v>1069.348996679965</v>
      </c>
      <c r="AP183" s="17">
        <v>65864.37244576287</v>
      </c>
      <c r="AS183" s="4">
        <v>8</v>
      </c>
      <c r="AT183" s="19">
        <v>8.5586724364601316</v>
      </c>
      <c r="AU183" s="17">
        <v>90184.727029247108</v>
      </c>
      <c r="AX183" s="4">
        <v>158</v>
      </c>
      <c r="AY183" s="17">
        <v>12000</v>
      </c>
      <c r="AZ183" s="17">
        <v>54135.153315633986</v>
      </c>
    </row>
    <row r="184" spans="14:52" x14ac:dyDescent="0.25">
      <c r="N184" s="1">
        <v>43674.791422832015</v>
      </c>
      <c r="O184" s="1">
        <v>808.25752737859875</v>
      </c>
      <c r="W184" s="1">
        <v>43674.791422832015</v>
      </c>
      <c r="X184" s="1">
        <v>0</v>
      </c>
      <c r="AF184" s="1">
        <v>43674.791422832015</v>
      </c>
      <c r="AG184" s="1">
        <v>5.8207660913467407E-11</v>
      </c>
      <c r="AN184" s="4">
        <v>400</v>
      </c>
      <c r="AO184" s="18">
        <v>1069.3469157622176</v>
      </c>
      <c r="AP184" s="17">
        <v>66002.051621676859</v>
      </c>
      <c r="AS184" s="4">
        <v>227</v>
      </c>
      <c r="AT184" s="19">
        <v>8.5515372040378246</v>
      </c>
      <c r="AU184" s="17">
        <v>68046.523261949536</v>
      </c>
      <c r="AX184" s="4">
        <v>159</v>
      </c>
      <c r="AY184" s="17">
        <v>12000</v>
      </c>
      <c r="AZ184" s="17">
        <v>71226.932026492752</v>
      </c>
    </row>
    <row r="185" spans="14:52" x14ac:dyDescent="0.25">
      <c r="N185" s="1">
        <v>43823.266894925357</v>
      </c>
      <c r="O185" s="1">
        <v>826.07458402979682</v>
      </c>
      <c r="W185" s="1">
        <v>43823.266894925357</v>
      </c>
      <c r="X185" s="1">
        <v>0</v>
      </c>
      <c r="AF185" s="1">
        <v>43823.266894925357</v>
      </c>
      <c r="AG185" s="1">
        <v>5.8207660913467407E-11</v>
      </c>
      <c r="AN185" s="4">
        <v>96</v>
      </c>
      <c r="AO185" s="18">
        <v>1067.4961717098668</v>
      </c>
      <c r="AP185" s="17">
        <v>64732.779410821793</v>
      </c>
      <c r="AS185" s="4">
        <v>219</v>
      </c>
      <c r="AT185" s="19">
        <v>8.5470624054887185</v>
      </c>
      <c r="AU185" s="17">
        <v>57183.839592416043</v>
      </c>
      <c r="AX185" s="4">
        <v>161</v>
      </c>
      <c r="AY185" s="17">
        <v>12000</v>
      </c>
      <c r="AZ185" s="17">
        <v>70147.779939655506</v>
      </c>
    </row>
    <row r="186" spans="14:52" x14ac:dyDescent="0.25">
      <c r="N186" s="1">
        <v>43971.742367018698</v>
      </c>
      <c r="O186" s="1">
        <v>847.5405592511961</v>
      </c>
      <c r="W186" s="1">
        <v>43971.742367018698</v>
      </c>
      <c r="X186" s="1">
        <v>0</v>
      </c>
      <c r="AF186" s="1">
        <v>43971.742367018698</v>
      </c>
      <c r="AG186" s="1">
        <v>5.8207660913467407E-11</v>
      </c>
      <c r="AN186" s="4">
        <v>100</v>
      </c>
      <c r="AO186" s="18">
        <v>1064.546339232998</v>
      </c>
      <c r="AP186" s="17">
        <v>65516.218689949717</v>
      </c>
      <c r="AS186" s="4">
        <v>195</v>
      </c>
      <c r="AT186" s="19">
        <v>8.5334872853368395</v>
      </c>
      <c r="AU186" s="17">
        <v>43740.424308019479</v>
      </c>
      <c r="AX186" s="4">
        <v>162</v>
      </c>
      <c r="AY186" s="17">
        <v>12000</v>
      </c>
      <c r="AZ186" s="17">
        <v>75707.35708335352</v>
      </c>
    </row>
    <row r="187" spans="14:52" x14ac:dyDescent="0.25">
      <c r="N187" s="1">
        <v>44120.21783911204</v>
      </c>
      <c r="O187" s="1">
        <v>871.29663478612201</v>
      </c>
      <c r="W187" s="1">
        <v>44120.21783911204</v>
      </c>
      <c r="X187" s="1">
        <v>0</v>
      </c>
      <c r="AF187" s="1">
        <v>44120.21783911204</v>
      </c>
      <c r="AG187" s="1">
        <v>5.8207660913467407E-11</v>
      </c>
      <c r="AN187" s="4">
        <v>163</v>
      </c>
      <c r="AO187" s="18">
        <v>1064.1741181627508</v>
      </c>
      <c r="AP187" s="17">
        <v>63428.597783093952</v>
      </c>
      <c r="AS187" s="4">
        <v>468</v>
      </c>
      <c r="AT187" s="19">
        <v>8.5308883862327693</v>
      </c>
      <c r="AU187" s="17">
        <v>62731.148033872669</v>
      </c>
      <c r="AX187" s="4">
        <v>163</v>
      </c>
      <c r="AY187" s="17">
        <v>12000</v>
      </c>
      <c r="AZ187" s="17">
        <v>63428.597783093952</v>
      </c>
    </row>
    <row r="188" spans="14:52" x14ac:dyDescent="0.25">
      <c r="N188" s="1">
        <v>44268.693311205381</v>
      </c>
      <c r="O188" s="1">
        <v>895.0527103210552</v>
      </c>
      <c r="W188" s="1">
        <v>44268.693311205381</v>
      </c>
      <c r="X188" s="1">
        <v>0</v>
      </c>
      <c r="AF188" s="1">
        <v>44268.693311205381</v>
      </c>
      <c r="AG188" s="1">
        <v>5.8207660913467407E-11</v>
      </c>
      <c r="AN188" s="4">
        <v>125</v>
      </c>
      <c r="AO188" s="18">
        <v>1063.7093650550298</v>
      </c>
      <c r="AP188" s="17">
        <v>62762.213588644037</v>
      </c>
      <c r="AS188" s="4">
        <v>171</v>
      </c>
      <c r="AT188" s="19">
        <v>8.5247086928713411</v>
      </c>
      <c r="AU188" s="17">
        <v>63962.961571072374</v>
      </c>
      <c r="AX188" s="4">
        <v>169</v>
      </c>
      <c r="AY188" s="17">
        <v>12000</v>
      </c>
      <c r="AZ188" s="17">
        <v>69285.24983560518</v>
      </c>
    </row>
    <row r="189" spans="14:52" x14ac:dyDescent="0.25">
      <c r="N189" s="1">
        <v>44417.168783298715</v>
      </c>
      <c r="O189" s="1">
        <v>918.80878585598839</v>
      </c>
      <c r="W189" s="1">
        <v>44417.168783298715</v>
      </c>
      <c r="X189" s="1">
        <v>0</v>
      </c>
      <c r="AF189" s="1">
        <v>44417.168783298715</v>
      </c>
      <c r="AG189" s="1">
        <v>5.8207660913467407E-11</v>
      </c>
      <c r="AN189" s="4">
        <v>202</v>
      </c>
      <c r="AO189" s="18">
        <v>1063.4953716096074</v>
      </c>
      <c r="AP189" s="17">
        <v>62656.749764182372</v>
      </c>
      <c r="AS189" s="4">
        <v>278</v>
      </c>
      <c r="AT189" s="19">
        <v>8.5213698752768412</v>
      </c>
      <c r="AU189" s="17">
        <v>54683.85999261096</v>
      </c>
      <c r="AX189" s="4">
        <v>170</v>
      </c>
      <c r="AY189" s="17">
        <v>12000</v>
      </c>
      <c r="AZ189" s="17">
        <v>68354.81029163381</v>
      </c>
    </row>
    <row r="190" spans="14:52" x14ac:dyDescent="0.25">
      <c r="N190" s="1">
        <v>44565.64425539205</v>
      </c>
      <c r="O190" s="1">
        <v>942.56486139092158</v>
      </c>
      <c r="W190" s="1">
        <v>44565.64425539205</v>
      </c>
      <c r="X190" s="1">
        <v>0</v>
      </c>
      <c r="AF190" s="1">
        <v>44565.64425539205</v>
      </c>
      <c r="AG190" s="1">
        <v>5.8207660913467407E-11</v>
      </c>
      <c r="AN190" s="4">
        <v>356</v>
      </c>
      <c r="AO190" s="18">
        <v>1061.3374563793891</v>
      </c>
      <c r="AP190" s="17">
        <v>59927.620246552149</v>
      </c>
      <c r="AS190" s="4">
        <v>77</v>
      </c>
      <c r="AT190" s="19">
        <v>8.5136928258463698</v>
      </c>
      <c r="AU190" s="17">
        <v>45467.778417288449</v>
      </c>
      <c r="AX190" s="4">
        <v>172</v>
      </c>
      <c r="AY190" s="17">
        <v>12000</v>
      </c>
      <c r="AZ190" s="17">
        <v>28427.171395418431</v>
      </c>
    </row>
    <row r="191" spans="14:52" x14ac:dyDescent="0.25">
      <c r="N191" s="1">
        <v>44714.119727485391</v>
      </c>
      <c r="O191" s="1">
        <v>966.32093692585477</v>
      </c>
      <c r="W191" s="1">
        <v>44714.119727485391</v>
      </c>
      <c r="X191" s="1">
        <v>0</v>
      </c>
      <c r="AF191" s="1">
        <v>44714.119727485391</v>
      </c>
      <c r="AG191" s="1">
        <v>5.8207660913467407E-11</v>
      </c>
      <c r="AN191" s="4">
        <v>468</v>
      </c>
      <c r="AO191" s="18">
        <v>1060.4809159999795</v>
      </c>
      <c r="AP191" s="17">
        <v>62731.148033872669</v>
      </c>
      <c r="AS191" s="4">
        <v>413</v>
      </c>
      <c r="AT191" s="19">
        <v>8.5101682688166278</v>
      </c>
      <c r="AU191" s="17">
        <v>71626.401854229625</v>
      </c>
      <c r="AX191" s="4">
        <v>174</v>
      </c>
      <c r="AY191" s="17">
        <v>12000</v>
      </c>
      <c r="AZ191" s="17">
        <v>36918.417063601271</v>
      </c>
    </row>
    <row r="192" spans="14:52" x14ac:dyDescent="0.25">
      <c r="N192" s="1">
        <v>44862.595199578733</v>
      </c>
      <c r="O192" s="1">
        <v>990.07701246078796</v>
      </c>
      <c r="W192" s="1">
        <v>44862.595199578733</v>
      </c>
      <c r="X192" s="1">
        <v>0</v>
      </c>
      <c r="AF192" s="1">
        <v>44862.595199578733</v>
      </c>
      <c r="AG192" s="1">
        <v>5.8207660913467407E-11</v>
      </c>
      <c r="AN192" s="4">
        <v>6</v>
      </c>
      <c r="AO192" s="18">
        <v>1059.6817778812351</v>
      </c>
      <c r="AP192" s="17">
        <v>61919.691567387621</v>
      </c>
      <c r="AS192" s="4">
        <v>63</v>
      </c>
      <c r="AT192" s="19">
        <v>8.5054759586683364</v>
      </c>
      <c r="AU192" s="17">
        <v>53162.491061321387</v>
      </c>
      <c r="AX192" s="4">
        <v>181</v>
      </c>
      <c r="AY192" s="17">
        <v>12000</v>
      </c>
      <c r="AZ192" s="17">
        <v>51717.484344888078</v>
      </c>
    </row>
    <row r="193" spans="14:52" x14ac:dyDescent="0.25">
      <c r="N193" s="1">
        <v>45011.070671672074</v>
      </c>
      <c r="O193" s="1">
        <v>1013.8330879957211</v>
      </c>
      <c r="W193" s="1">
        <v>45011.070671672074</v>
      </c>
      <c r="X193" s="1">
        <v>0</v>
      </c>
      <c r="AF193" s="1">
        <v>45011.070671672074</v>
      </c>
      <c r="AG193" s="1">
        <v>5.8207660913467407E-11</v>
      </c>
      <c r="AN193" s="4">
        <v>326</v>
      </c>
      <c r="AO193" s="18">
        <v>1059.0292457099836</v>
      </c>
      <c r="AP193" s="17">
        <v>64170.528757271764</v>
      </c>
      <c r="AS193" s="4">
        <v>118</v>
      </c>
      <c r="AT193" s="19">
        <v>8.4994806245000163</v>
      </c>
      <c r="AU193" s="17">
        <v>63009.800978811007</v>
      </c>
      <c r="AX193" s="4">
        <v>182</v>
      </c>
      <c r="AY193" s="17">
        <v>12000</v>
      </c>
      <c r="AZ193" s="17">
        <v>51117.972970479961</v>
      </c>
    </row>
    <row r="194" spans="14:52" x14ac:dyDescent="0.25">
      <c r="N194" s="1">
        <v>45159.546143765416</v>
      </c>
      <c r="O194" s="1">
        <v>1037.5891635306543</v>
      </c>
      <c r="W194" s="1">
        <v>45159.546143765416</v>
      </c>
      <c r="X194" s="1">
        <v>0</v>
      </c>
      <c r="AF194" s="1">
        <v>45159.546143765416</v>
      </c>
      <c r="AG194" s="1">
        <v>5.8207660913467407E-11</v>
      </c>
      <c r="AN194" s="4">
        <v>388</v>
      </c>
      <c r="AO194" s="18">
        <v>1057.7605636571659</v>
      </c>
      <c r="AP194" s="17">
        <v>64247.234434780228</v>
      </c>
      <c r="AS194" s="4">
        <v>385</v>
      </c>
      <c r="AT194" s="19">
        <v>8.4932314675721834</v>
      </c>
      <c r="AU194" s="17">
        <v>72191.173844119199</v>
      </c>
      <c r="AX194" s="4">
        <v>184</v>
      </c>
      <c r="AY194" s="17">
        <v>12000</v>
      </c>
      <c r="AZ194" s="17">
        <v>54383.480097807638</v>
      </c>
    </row>
    <row r="195" spans="14:52" x14ac:dyDescent="0.25">
      <c r="N195" s="1">
        <v>45308.02161585875</v>
      </c>
      <c r="O195" s="1">
        <v>1061.3452390655875</v>
      </c>
      <c r="W195" s="1">
        <v>45308.02161585875</v>
      </c>
      <c r="X195" s="1">
        <v>0</v>
      </c>
      <c r="AF195" s="1">
        <v>45308.02161585875</v>
      </c>
      <c r="AG195" s="1">
        <v>5.8207660913467407E-11</v>
      </c>
      <c r="AN195" s="4">
        <v>308</v>
      </c>
      <c r="AO195" s="18">
        <v>1057.2587674292313</v>
      </c>
      <c r="AP195" s="17">
        <v>64113.721842310857</v>
      </c>
      <c r="AS195" s="4">
        <v>412</v>
      </c>
      <c r="AT195" s="19">
        <v>8.4606568999140883</v>
      </c>
      <c r="AU195" s="17">
        <v>75899.321672168779</v>
      </c>
      <c r="AX195" s="4">
        <v>189</v>
      </c>
      <c r="AY195" s="17">
        <v>12000</v>
      </c>
      <c r="AZ195" s="17">
        <v>69791.981191101702</v>
      </c>
    </row>
    <row r="196" spans="14:52" x14ac:dyDescent="0.25">
      <c r="N196" s="1">
        <v>45456.497087952092</v>
      </c>
      <c r="O196" s="1">
        <v>1085.1013146005134</v>
      </c>
      <c r="W196" s="1">
        <v>45456.497087952092</v>
      </c>
      <c r="X196" s="1">
        <v>0</v>
      </c>
      <c r="AF196" s="1">
        <v>45456.497087952092</v>
      </c>
      <c r="AG196" s="1">
        <v>5.8207660913467407E-11</v>
      </c>
      <c r="AN196" s="4">
        <v>500</v>
      </c>
      <c r="AO196" s="18">
        <v>1057.0704425826257</v>
      </c>
      <c r="AP196" s="17">
        <v>63608.39762289483</v>
      </c>
      <c r="AS196" s="4">
        <v>402</v>
      </c>
      <c r="AT196" s="19">
        <v>8.4410926758434375</v>
      </c>
      <c r="AU196" s="17">
        <v>61156.201788169739</v>
      </c>
      <c r="AX196" s="4">
        <v>190</v>
      </c>
      <c r="AY196" s="17">
        <v>12000</v>
      </c>
      <c r="AZ196" s="17">
        <v>48373.71116330997</v>
      </c>
    </row>
    <row r="197" spans="14:52" x14ac:dyDescent="0.25">
      <c r="N197" s="1">
        <v>45604.972560045426</v>
      </c>
      <c r="O197" s="1">
        <v>1108.8573901354466</v>
      </c>
      <c r="W197" s="1">
        <v>45604.972560045426</v>
      </c>
      <c r="X197" s="1">
        <v>0</v>
      </c>
      <c r="AF197" s="1">
        <v>45604.972560045426</v>
      </c>
      <c r="AG197" s="1">
        <v>5.8207660913467407E-11</v>
      </c>
      <c r="AN197" s="4">
        <v>99</v>
      </c>
      <c r="AO197" s="18">
        <v>1056.2086196383971</v>
      </c>
      <c r="AP197" s="17">
        <v>60547.095646948103</v>
      </c>
      <c r="AS197" s="4">
        <v>20</v>
      </c>
      <c r="AT197" s="19">
        <v>8.4294966472512414</v>
      </c>
      <c r="AU197" s="17">
        <v>38446.169436647571</v>
      </c>
      <c r="AX197" s="4">
        <v>191</v>
      </c>
      <c r="AY197" s="17">
        <v>12000</v>
      </c>
      <c r="AZ197" s="17">
        <v>29129.554338976377</v>
      </c>
    </row>
    <row r="198" spans="14:52" x14ac:dyDescent="0.25">
      <c r="N198" s="1">
        <v>45753.448032138767</v>
      </c>
      <c r="O198" s="1">
        <v>1137.5715862919533</v>
      </c>
      <c r="W198" s="1">
        <v>45753.448032138767</v>
      </c>
      <c r="X198" s="1">
        <v>0</v>
      </c>
      <c r="AF198" s="1">
        <v>45753.448032138767</v>
      </c>
      <c r="AG198" s="1">
        <v>5.8207660913467407E-11</v>
      </c>
      <c r="AN198" s="4">
        <v>453</v>
      </c>
      <c r="AO198" s="18">
        <v>1055.6845617204187</v>
      </c>
      <c r="AP198" s="17">
        <v>57728.59721410113</v>
      </c>
      <c r="AS198" s="4">
        <v>447</v>
      </c>
      <c r="AT198" s="19">
        <v>8.4166894247650141</v>
      </c>
      <c r="AU198" s="17">
        <v>47709.796025571246</v>
      </c>
      <c r="AX198" s="4">
        <v>193</v>
      </c>
      <c r="AY198" s="17">
        <v>12000</v>
      </c>
      <c r="AZ198" s="17">
        <v>42850.789356633286</v>
      </c>
    </row>
    <row r="199" spans="14:52" x14ac:dyDescent="0.25">
      <c r="N199" s="1">
        <v>45901.923504232109</v>
      </c>
      <c r="O199" s="1">
        <v>1167.2666807106216</v>
      </c>
      <c r="W199" s="1">
        <v>45901.923504232109</v>
      </c>
      <c r="X199" s="1">
        <v>0</v>
      </c>
      <c r="AF199" s="1">
        <v>45901.923504232109</v>
      </c>
      <c r="AG199" s="1">
        <v>5.8207660913467407E-11</v>
      </c>
      <c r="AN199" s="4">
        <v>276</v>
      </c>
      <c r="AO199" s="18">
        <v>1055.2810915278965</v>
      </c>
      <c r="AP199" s="17">
        <v>64735.57032218088</v>
      </c>
      <c r="AS199" s="4">
        <v>356</v>
      </c>
      <c r="AT199" s="19">
        <v>8.402642113322079</v>
      </c>
      <c r="AU199" s="17">
        <v>59927.620246552149</v>
      </c>
      <c r="AX199" s="4">
        <v>195</v>
      </c>
      <c r="AY199" s="17">
        <v>12000</v>
      </c>
      <c r="AZ199" s="17">
        <v>43740.424308019479</v>
      </c>
    </row>
    <row r="200" spans="14:52" x14ac:dyDescent="0.25">
      <c r="N200" s="1">
        <v>46050.39897632545</v>
      </c>
      <c r="O200" s="1">
        <v>1196.9617751292826</v>
      </c>
      <c r="W200" s="1">
        <v>46050.39897632545</v>
      </c>
      <c r="X200" s="1">
        <v>0</v>
      </c>
      <c r="AF200" s="1">
        <v>46050.39897632545</v>
      </c>
      <c r="AG200" s="1">
        <v>5.8207660913467407E-11</v>
      </c>
      <c r="AN200" s="4">
        <v>423</v>
      </c>
      <c r="AO200" s="18">
        <v>1055.160271964196</v>
      </c>
      <c r="AP200" s="17">
        <v>62695.183008269567</v>
      </c>
      <c r="AS200" s="4">
        <v>296</v>
      </c>
      <c r="AT200" s="19">
        <v>8.4011157308949151</v>
      </c>
      <c r="AU200" s="17">
        <v>71226.311421468956</v>
      </c>
      <c r="AX200" s="4">
        <v>198</v>
      </c>
      <c r="AY200" s="17">
        <v>12000</v>
      </c>
      <c r="AZ200" s="17">
        <v>55603.05470715453</v>
      </c>
    </row>
    <row r="201" spans="14:52" x14ac:dyDescent="0.25">
      <c r="N201" s="1">
        <v>46198.874448418785</v>
      </c>
      <c r="O201" s="1">
        <v>1226.6568695479509</v>
      </c>
      <c r="W201" s="1">
        <v>46198.874448418785</v>
      </c>
      <c r="X201" s="1">
        <v>0</v>
      </c>
      <c r="AF201" s="1">
        <v>46198.874448418785</v>
      </c>
      <c r="AG201" s="1">
        <v>5.8207660913467407E-11</v>
      </c>
      <c r="AN201" s="4">
        <v>277</v>
      </c>
      <c r="AO201" s="18">
        <v>1054.9821468885095</v>
      </c>
      <c r="AP201" s="17">
        <v>63983.389674248785</v>
      </c>
      <c r="AS201" s="4">
        <v>477</v>
      </c>
      <c r="AT201" s="19">
        <v>8.3979391398000764</v>
      </c>
      <c r="AU201" s="17">
        <v>56502.89131061353</v>
      </c>
      <c r="AX201" s="4">
        <v>201</v>
      </c>
      <c r="AY201" s="17">
        <v>12000</v>
      </c>
      <c r="AZ201" s="17">
        <v>59586.865470504999</v>
      </c>
    </row>
    <row r="202" spans="14:52" x14ac:dyDescent="0.25">
      <c r="N202" s="1">
        <v>46347.349920512126</v>
      </c>
      <c r="O202" s="1">
        <v>1256.3519639666192</v>
      </c>
      <c r="W202" s="1">
        <v>46347.349920512126</v>
      </c>
      <c r="X202" s="1">
        <v>0</v>
      </c>
      <c r="AF202" s="1">
        <v>46347.349920512126</v>
      </c>
      <c r="AG202" s="1">
        <v>5.8207660913467407E-11</v>
      </c>
      <c r="AN202" s="4">
        <v>318</v>
      </c>
      <c r="AO202" s="18">
        <v>1053.9806728005406</v>
      </c>
      <c r="AP202" s="17">
        <v>60835.449121657381</v>
      </c>
      <c r="AS202" s="4">
        <v>208</v>
      </c>
      <c r="AT202" s="19">
        <v>8.3972045717154771</v>
      </c>
      <c r="AU202" s="17">
        <v>48401.015644233783</v>
      </c>
      <c r="AX202" s="4">
        <v>202</v>
      </c>
      <c r="AY202" s="17">
        <v>12000</v>
      </c>
      <c r="AZ202" s="17">
        <v>62656.749764182372</v>
      </c>
    </row>
    <row r="203" spans="14:52" x14ac:dyDescent="0.25">
      <c r="N203" s="1">
        <v>46495.82539260546</v>
      </c>
      <c r="O203" s="1">
        <v>1286.0470583852803</v>
      </c>
      <c r="W203" s="1">
        <v>46495.82539260546</v>
      </c>
      <c r="X203" s="1">
        <v>0</v>
      </c>
      <c r="AF203" s="1">
        <v>46495.82539260546</v>
      </c>
      <c r="AG203" s="1">
        <v>5.8207660913467407E-11</v>
      </c>
      <c r="AN203" s="4">
        <v>300</v>
      </c>
      <c r="AO203" s="18">
        <v>1051.7230573917589</v>
      </c>
      <c r="AP203" s="17">
        <v>59403.130747276373</v>
      </c>
      <c r="AS203" s="4">
        <v>223</v>
      </c>
      <c r="AT203" s="19">
        <v>8.3953135546605679</v>
      </c>
      <c r="AU203" s="17">
        <v>54137.141986069306</v>
      </c>
      <c r="AX203" s="4">
        <v>203</v>
      </c>
      <c r="AY203" s="17">
        <v>12000</v>
      </c>
      <c r="AZ203" s="17">
        <v>66359.701244762589</v>
      </c>
    </row>
    <row r="204" spans="14:52" x14ac:dyDescent="0.25">
      <c r="N204" s="1">
        <v>46644.300864698802</v>
      </c>
      <c r="O204" s="1">
        <v>1315.7421528039486</v>
      </c>
      <c r="W204" s="1">
        <v>46644.300864698802</v>
      </c>
      <c r="X204" s="1">
        <v>0</v>
      </c>
      <c r="AF204" s="1">
        <v>46644.300864698802</v>
      </c>
      <c r="AG204" s="1">
        <v>5.8207660913467407E-11</v>
      </c>
      <c r="AN204" s="4">
        <v>80</v>
      </c>
      <c r="AO204" s="18">
        <v>1051.3923178232073</v>
      </c>
      <c r="AP204" s="17">
        <v>63024.922570234659</v>
      </c>
      <c r="AS204" s="4">
        <v>373</v>
      </c>
      <c r="AT204" s="19">
        <v>8.3894825255784724</v>
      </c>
      <c r="AU204" s="17">
        <v>60890.738946962665</v>
      </c>
      <c r="AX204" s="4">
        <v>204</v>
      </c>
      <c r="AY204" s="17">
        <v>12000</v>
      </c>
      <c r="AZ204" s="17">
        <v>41950.471252768148</v>
      </c>
    </row>
    <row r="205" spans="14:52" x14ac:dyDescent="0.25">
      <c r="N205" s="1">
        <v>46792.776336792143</v>
      </c>
      <c r="O205" s="1">
        <v>1345.4372472226096</v>
      </c>
      <c r="W205" s="1">
        <v>46792.776336792143</v>
      </c>
      <c r="X205" s="1">
        <v>0</v>
      </c>
      <c r="AF205" s="1">
        <v>46792.776336792143</v>
      </c>
      <c r="AG205" s="1">
        <v>5.8207660913467407E-11</v>
      </c>
      <c r="AN205" s="4">
        <v>171</v>
      </c>
      <c r="AO205" s="18">
        <v>1049.4878445942788</v>
      </c>
      <c r="AP205" s="17">
        <v>63962.961571072374</v>
      </c>
      <c r="AS205" s="4">
        <v>419</v>
      </c>
      <c r="AT205" s="19">
        <v>8.3886945004488531</v>
      </c>
      <c r="AU205" s="17">
        <v>56396.113661564523</v>
      </c>
      <c r="AX205" s="4">
        <v>206</v>
      </c>
      <c r="AY205" s="17">
        <v>12000</v>
      </c>
      <c r="AZ205" s="17">
        <v>91794.180286908158</v>
      </c>
    </row>
    <row r="206" spans="14:52" x14ac:dyDescent="0.25">
      <c r="N206" s="1">
        <v>46941.251808885485</v>
      </c>
      <c r="O206" s="1">
        <v>1375.1323416412779</v>
      </c>
      <c r="W206" s="1">
        <v>46941.251808885485</v>
      </c>
      <c r="X206" s="1">
        <v>0</v>
      </c>
      <c r="AF206" s="1">
        <v>46941.251808885485</v>
      </c>
      <c r="AG206" s="1">
        <v>5.8207660913467407E-11</v>
      </c>
      <c r="AN206" s="4">
        <v>408</v>
      </c>
      <c r="AO206" s="18">
        <v>1049.1702136014273</v>
      </c>
      <c r="AP206" s="17">
        <v>65555.505395101864</v>
      </c>
      <c r="AS206" s="4">
        <v>437</v>
      </c>
      <c r="AT206" s="19">
        <v>8.3861266913553436</v>
      </c>
      <c r="AU206" s="17">
        <v>40354.307916556194</v>
      </c>
      <c r="AX206" s="4">
        <v>209</v>
      </c>
      <c r="AY206" s="17">
        <v>12000</v>
      </c>
      <c r="AZ206" s="17">
        <v>80480.133351171768</v>
      </c>
    </row>
    <row r="207" spans="14:52" x14ac:dyDescent="0.25">
      <c r="N207" s="1">
        <v>47089.727280978819</v>
      </c>
      <c r="O207" s="1">
        <v>1404.8274360599462</v>
      </c>
      <c r="W207" s="1">
        <v>47089.727280978819</v>
      </c>
      <c r="X207" s="1">
        <v>0</v>
      </c>
      <c r="AF207" s="1">
        <v>47089.727280978819</v>
      </c>
      <c r="AG207" s="1">
        <v>5.8207660913467407E-11</v>
      </c>
      <c r="AN207" s="4">
        <v>28</v>
      </c>
      <c r="AO207" s="18">
        <v>1048.4379801212203</v>
      </c>
      <c r="AP207" s="17">
        <v>63352.324656640063</v>
      </c>
      <c r="AS207" s="4">
        <v>389</v>
      </c>
      <c r="AT207" s="19">
        <v>8.3830206221759607</v>
      </c>
      <c r="AU207" s="17">
        <v>44025.584032005492</v>
      </c>
      <c r="AX207" s="4">
        <v>211</v>
      </c>
      <c r="AY207" s="17">
        <v>12000</v>
      </c>
      <c r="AZ207" s="17">
        <v>67205.182000026136</v>
      </c>
    </row>
    <row r="208" spans="14:52" x14ac:dyDescent="0.25">
      <c r="N208" s="1">
        <v>47238.202753072161</v>
      </c>
      <c r="O208" s="1">
        <v>1434.5225304786072</v>
      </c>
      <c r="W208" s="1">
        <v>47238.202753072161</v>
      </c>
      <c r="X208" s="1">
        <v>0</v>
      </c>
      <c r="AF208" s="1">
        <v>47238.202753072161</v>
      </c>
      <c r="AG208" s="1">
        <v>5.8207660913467407E-11</v>
      </c>
      <c r="AN208" s="4">
        <v>346</v>
      </c>
      <c r="AO208" s="18">
        <v>1046.2947630195276</v>
      </c>
      <c r="AP208" s="17">
        <v>61120.694321345189</v>
      </c>
      <c r="AS208" s="4">
        <v>221</v>
      </c>
      <c r="AT208" s="19">
        <v>8.3776551349645825</v>
      </c>
      <c r="AU208" s="17">
        <v>75640.652978746613</v>
      </c>
      <c r="AX208" s="4">
        <v>213</v>
      </c>
      <c r="AY208" s="17">
        <v>12000</v>
      </c>
      <c r="AZ208" s="17">
        <v>46965.645145489827</v>
      </c>
    </row>
    <row r="209" spans="14:52" x14ac:dyDescent="0.25">
      <c r="N209" s="1">
        <v>47386.678225165495</v>
      </c>
      <c r="O209" s="1">
        <v>1464.2176248972755</v>
      </c>
      <c r="W209" s="1">
        <v>47386.678225165495</v>
      </c>
      <c r="X209" s="1">
        <v>0</v>
      </c>
      <c r="AF209" s="1">
        <v>47386.678225165495</v>
      </c>
      <c r="AG209" s="1">
        <v>5.8207660913467407E-11</v>
      </c>
      <c r="AN209" s="4">
        <v>76</v>
      </c>
      <c r="AO209" s="18">
        <v>1043.8988304091743</v>
      </c>
      <c r="AP209" s="17">
        <v>61718.994733821382</v>
      </c>
      <c r="AS209" s="4">
        <v>142</v>
      </c>
      <c r="AT209" s="19">
        <v>8.3747141399014247</v>
      </c>
      <c r="AU209" s="17">
        <v>21700.421553017819</v>
      </c>
      <c r="AX209" s="4">
        <v>214</v>
      </c>
      <c r="AY209" s="17">
        <v>12000</v>
      </c>
      <c r="AZ209" s="17">
        <v>36675.657986143749</v>
      </c>
    </row>
    <row r="210" spans="14:52" x14ac:dyDescent="0.25">
      <c r="N210" s="1">
        <v>47535.153697258836</v>
      </c>
      <c r="O210" s="1">
        <v>1493.9127193159366</v>
      </c>
      <c r="W210" s="1">
        <v>47535.153697258836</v>
      </c>
      <c r="X210" s="1">
        <v>0</v>
      </c>
      <c r="AF210" s="1">
        <v>47535.153697258836</v>
      </c>
      <c r="AG210" s="1">
        <v>5.8207660913467407E-11</v>
      </c>
      <c r="AN210" s="4">
        <v>314</v>
      </c>
      <c r="AO210" s="18">
        <v>1042.9851318113101</v>
      </c>
      <c r="AP210" s="17">
        <v>63413.495004002994</v>
      </c>
      <c r="AS210" s="4">
        <v>312</v>
      </c>
      <c r="AT210" s="19">
        <v>8.370649908673915</v>
      </c>
      <c r="AU210" s="17">
        <v>53392.940582651441</v>
      </c>
      <c r="AX210" s="4">
        <v>215</v>
      </c>
      <c r="AY210" s="17">
        <v>12000</v>
      </c>
      <c r="AZ210" s="17">
        <v>40633.457550486644</v>
      </c>
    </row>
    <row r="211" spans="14:52" x14ac:dyDescent="0.25">
      <c r="N211" s="1">
        <v>47683.629169352178</v>
      </c>
      <c r="O211" s="1">
        <v>1523.6078137346049</v>
      </c>
      <c r="W211" s="1">
        <v>47683.629169352178</v>
      </c>
      <c r="X211" s="1">
        <v>0</v>
      </c>
      <c r="AF211" s="1">
        <v>47683.629169352178</v>
      </c>
      <c r="AG211" s="1">
        <v>5.8207660913467407E-11</v>
      </c>
      <c r="AN211" s="4">
        <v>457</v>
      </c>
      <c r="AO211" s="18">
        <v>1042.8937726782544</v>
      </c>
      <c r="AP211" s="17">
        <v>65457.347474771304</v>
      </c>
      <c r="AS211" s="4">
        <v>263</v>
      </c>
      <c r="AT211" s="19">
        <v>8.3648351751918479</v>
      </c>
      <c r="AU211" s="17">
        <v>52829.424555494144</v>
      </c>
      <c r="AX211" s="4">
        <v>216</v>
      </c>
      <c r="AY211" s="17">
        <v>12000</v>
      </c>
      <c r="AZ211" s="17">
        <v>87049.175061557806</v>
      </c>
    </row>
    <row r="212" spans="14:52" x14ac:dyDescent="0.25">
      <c r="N212" s="1">
        <v>47832.10464144552</v>
      </c>
      <c r="O212" s="1">
        <v>1553.3029081532732</v>
      </c>
      <c r="W212" s="1">
        <v>47832.10464144552</v>
      </c>
      <c r="X212" s="1">
        <v>0</v>
      </c>
      <c r="AF212" s="1">
        <v>47832.10464144552</v>
      </c>
      <c r="AG212" s="1">
        <v>5.8207660913467407E-11</v>
      </c>
      <c r="AN212" s="4">
        <v>220</v>
      </c>
      <c r="AO212" s="18">
        <v>1041.5133189470978</v>
      </c>
      <c r="AP212" s="17">
        <v>59621.776694238637</v>
      </c>
      <c r="AS212" s="4">
        <v>415</v>
      </c>
      <c r="AT212" s="19">
        <v>8.359450231305745</v>
      </c>
      <c r="AU212" s="17">
        <v>40291.687168439734</v>
      </c>
      <c r="AX212" s="4">
        <v>217</v>
      </c>
      <c r="AY212" s="17">
        <v>12000</v>
      </c>
      <c r="AZ212" s="17">
        <v>64224.194964813025</v>
      </c>
    </row>
    <row r="213" spans="14:52" x14ac:dyDescent="0.25">
      <c r="N213" s="1">
        <v>47980.580113538861</v>
      </c>
      <c r="O213" s="1">
        <v>1582.9980025719342</v>
      </c>
      <c r="W213" s="1">
        <v>47980.580113538861</v>
      </c>
      <c r="X213" s="1">
        <v>0</v>
      </c>
      <c r="AF213" s="1">
        <v>47980.580113538861</v>
      </c>
      <c r="AG213" s="1">
        <v>5.8207660913467407E-11</v>
      </c>
      <c r="AN213" s="4">
        <v>398</v>
      </c>
      <c r="AO213" s="18">
        <v>1041.4842727404637</v>
      </c>
      <c r="AP213" s="17">
        <v>62083.652887799632</v>
      </c>
      <c r="AS213" s="4">
        <v>88</v>
      </c>
      <c r="AT213" s="19">
        <v>8.3480739952298588</v>
      </c>
      <c r="AU213" s="17">
        <v>65126.774458932865</v>
      </c>
      <c r="AX213" s="4">
        <v>218</v>
      </c>
      <c r="AY213" s="17">
        <v>12000</v>
      </c>
      <c r="AZ213" s="17">
        <v>49363.310290901136</v>
      </c>
    </row>
    <row r="214" spans="14:52" x14ac:dyDescent="0.25">
      <c r="N214" s="1">
        <v>48129.055585632195</v>
      </c>
      <c r="O214" s="1">
        <v>1612.6930969906025</v>
      </c>
      <c r="W214" s="1">
        <v>48129.055585632195</v>
      </c>
      <c r="X214" s="1">
        <v>0</v>
      </c>
      <c r="AF214" s="1">
        <v>48129.055585632195</v>
      </c>
      <c r="AG214" s="1">
        <v>5.8207660913467407E-11</v>
      </c>
      <c r="AN214" s="4">
        <v>352</v>
      </c>
      <c r="AO214" s="18">
        <v>1039.4104915487092</v>
      </c>
      <c r="AP214" s="17">
        <v>60797.319017473565</v>
      </c>
      <c r="AS214" s="4">
        <v>65</v>
      </c>
      <c r="AT214" s="19">
        <v>8.3479057428096013</v>
      </c>
      <c r="AU214" s="17">
        <v>80473.889286979014</v>
      </c>
      <c r="AX214" s="4">
        <v>219</v>
      </c>
      <c r="AY214" s="17">
        <v>12000</v>
      </c>
      <c r="AZ214" s="17">
        <v>57183.839592416043</v>
      </c>
    </row>
    <row r="215" spans="14:52" x14ac:dyDescent="0.25">
      <c r="N215" s="1">
        <v>48277.53105772553</v>
      </c>
      <c r="O215" s="1">
        <v>1642.9466770830186</v>
      </c>
      <c r="W215" s="1">
        <v>48277.53105772553</v>
      </c>
      <c r="X215" s="1">
        <v>0</v>
      </c>
      <c r="AF215" s="1">
        <v>48277.53105772553</v>
      </c>
      <c r="AG215" s="1">
        <v>5.8207660913467407E-11</v>
      </c>
      <c r="AN215" s="4">
        <v>148</v>
      </c>
      <c r="AO215" s="18">
        <v>1039.0086109494864</v>
      </c>
      <c r="AP215" s="17">
        <v>59713.956383243887</v>
      </c>
      <c r="AS215" s="4">
        <v>305</v>
      </c>
      <c r="AT215" s="19">
        <v>8.3469021640854599</v>
      </c>
      <c r="AU215" s="17">
        <v>60944.244479939429</v>
      </c>
      <c r="AX215" s="4">
        <v>220</v>
      </c>
      <c r="AY215" s="17">
        <v>12000</v>
      </c>
      <c r="AZ215" s="17">
        <v>59621.776694238637</v>
      </c>
    </row>
    <row r="216" spans="14:52" x14ac:dyDescent="0.25">
      <c r="N216" s="1">
        <v>48426.006529818871</v>
      </c>
      <c r="O216" s="1">
        <v>1678.5807903854147</v>
      </c>
      <c r="W216" s="1">
        <v>48426.006529818871</v>
      </c>
      <c r="X216" s="1">
        <v>0</v>
      </c>
      <c r="AF216" s="1">
        <v>48426.006529818871</v>
      </c>
      <c r="AG216" s="1">
        <v>5.8207660913467407E-11</v>
      </c>
      <c r="AN216" s="4">
        <v>36</v>
      </c>
      <c r="AO216" s="18">
        <v>1038.9570459175025</v>
      </c>
      <c r="AP216" s="17">
        <v>61264.207845511279</v>
      </c>
      <c r="AS216" s="4">
        <v>418</v>
      </c>
      <c r="AT216" s="19">
        <v>8.3404611507975162</v>
      </c>
      <c r="AU216" s="17">
        <v>60821.117127350124</v>
      </c>
      <c r="AX216" s="4">
        <v>222</v>
      </c>
      <c r="AY216" s="17">
        <v>12000</v>
      </c>
      <c r="AZ216" s="17">
        <v>60211.167298954679</v>
      </c>
    </row>
    <row r="217" spans="14:52" x14ac:dyDescent="0.25">
      <c r="N217" s="1">
        <v>48574.482001912213</v>
      </c>
      <c r="O217" s="1">
        <v>1714.2149036878691</v>
      </c>
      <c r="W217" s="1">
        <v>48574.482001912213</v>
      </c>
      <c r="X217" s="1">
        <v>0</v>
      </c>
      <c r="AF217" s="1">
        <v>48574.482001912213</v>
      </c>
      <c r="AG217" s="1">
        <v>5.8207660913467407E-11</v>
      </c>
      <c r="AN217" s="4">
        <v>402</v>
      </c>
      <c r="AO217" s="18">
        <v>1036.8102988341482</v>
      </c>
      <c r="AP217" s="17">
        <v>61156.201788169739</v>
      </c>
      <c r="AS217" s="4">
        <v>381</v>
      </c>
      <c r="AT217" s="19">
        <v>8.3404080527965032</v>
      </c>
      <c r="AU217" s="17">
        <v>35353.440956740284</v>
      </c>
      <c r="AX217" s="4">
        <v>224</v>
      </c>
      <c r="AY217" s="17">
        <v>12000</v>
      </c>
      <c r="AZ217" s="17">
        <v>52542.682768500548</v>
      </c>
    </row>
    <row r="218" spans="14:52" x14ac:dyDescent="0.25">
      <c r="N218" s="1">
        <v>48722.957474005554</v>
      </c>
      <c r="O218" s="1">
        <v>1749.8490169902652</v>
      </c>
      <c r="W218" s="1">
        <v>48722.957474005554</v>
      </c>
      <c r="X218" s="1">
        <v>0</v>
      </c>
      <c r="AF218" s="1">
        <v>48722.957474005554</v>
      </c>
      <c r="AG218" s="1">
        <v>5.8207660913467407E-11</v>
      </c>
      <c r="AN218" s="4">
        <v>154</v>
      </c>
      <c r="AO218" s="18">
        <v>1036.5756859817907</v>
      </c>
      <c r="AP218" s="17">
        <v>62106.508212658067</v>
      </c>
      <c r="AS218" s="4">
        <v>244</v>
      </c>
      <c r="AT218" s="19">
        <v>8.3357862880855951</v>
      </c>
      <c r="AU218" s="17">
        <v>65489.575321193493</v>
      </c>
      <c r="AX218" s="4">
        <v>225</v>
      </c>
      <c r="AY218" s="17">
        <v>12000</v>
      </c>
      <c r="AZ218" s="17">
        <v>43617.796592009152</v>
      </c>
    </row>
    <row r="219" spans="14:52" x14ac:dyDescent="0.25">
      <c r="N219" s="1">
        <v>48871.432946098896</v>
      </c>
      <c r="O219" s="1">
        <v>1785.4831302926686</v>
      </c>
      <c r="W219" s="1">
        <v>48871.432946098896</v>
      </c>
      <c r="X219" s="1">
        <v>0</v>
      </c>
      <c r="AF219" s="1">
        <v>48871.432946098896</v>
      </c>
      <c r="AG219" s="1">
        <v>5.8207660913467407E-11</v>
      </c>
      <c r="AN219" s="4">
        <v>118</v>
      </c>
      <c r="AO219" s="18">
        <v>1035.5923846453682</v>
      </c>
      <c r="AP219" s="17">
        <v>63009.800978811007</v>
      </c>
      <c r="AS219" s="4">
        <v>391</v>
      </c>
      <c r="AT219" s="19">
        <v>8.3273878559173724</v>
      </c>
      <c r="AU219" s="17">
        <v>50646.763054062358</v>
      </c>
      <c r="AX219" s="4">
        <v>228</v>
      </c>
      <c r="AY219" s="17">
        <v>12000</v>
      </c>
      <c r="AZ219" s="17">
        <v>71089.932687625245</v>
      </c>
    </row>
    <row r="220" spans="14:52" x14ac:dyDescent="0.25">
      <c r="N220" s="1">
        <v>49019.90841819223</v>
      </c>
      <c r="O220" s="1">
        <v>1821.1172435950648</v>
      </c>
      <c r="W220" s="1">
        <v>49019.90841819223</v>
      </c>
      <c r="X220" s="1">
        <v>0</v>
      </c>
      <c r="AF220" s="1">
        <v>49019.90841819223</v>
      </c>
      <c r="AG220" s="1">
        <v>5.8207660913467407E-11</v>
      </c>
      <c r="AN220" s="4">
        <v>143</v>
      </c>
      <c r="AO220" s="18">
        <v>1034.8403515233051</v>
      </c>
      <c r="AP220" s="17">
        <v>64464.769387625813</v>
      </c>
      <c r="AS220" s="4">
        <v>2</v>
      </c>
      <c r="AT220" s="19">
        <v>8.322798937939595</v>
      </c>
      <c r="AU220" s="17">
        <v>70682.515964794089</v>
      </c>
      <c r="AX220" s="4">
        <v>231</v>
      </c>
      <c r="AY220" s="17">
        <v>12000</v>
      </c>
      <c r="AZ220" s="17">
        <v>61877.127452652901</v>
      </c>
    </row>
    <row r="221" spans="14:52" x14ac:dyDescent="0.25">
      <c r="N221" s="1">
        <v>49168.383890285564</v>
      </c>
      <c r="O221" s="1">
        <v>1856.7513568974609</v>
      </c>
      <c r="W221" s="1">
        <v>49168.383890285564</v>
      </c>
      <c r="X221" s="1">
        <v>0</v>
      </c>
      <c r="AF221" s="1">
        <v>49168.383890285564</v>
      </c>
      <c r="AG221" s="1">
        <v>5.8207660913467407E-11</v>
      </c>
      <c r="AN221" s="4">
        <v>53</v>
      </c>
      <c r="AO221" s="18">
        <v>1034.4274075580267</v>
      </c>
      <c r="AP221" s="17">
        <v>59711.915487847291</v>
      </c>
      <c r="AS221" s="4">
        <v>271</v>
      </c>
      <c r="AT221" s="19">
        <v>8.3184759022949279</v>
      </c>
      <c r="AU221" s="17">
        <v>67261.812041862999</v>
      </c>
      <c r="AX221" s="4">
        <v>233</v>
      </c>
      <c r="AY221" s="17">
        <v>12000</v>
      </c>
      <c r="AZ221" s="17">
        <v>42661.032521038396</v>
      </c>
    </row>
    <row r="222" spans="14:52" x14ac:dyDescent="0.25">
      <c r="N222" s="1">
        <v>49316.859362378906</v>
      </c>
      <c r="O222" s="1">
        <v>1892.3854701998644</v>
      </c>
      <c r="W222" s="1">
        <v>49316.859362378906</v>
      </c>
      <c r="X222" s="1">
        <v>0</v>
      </c>
      <c r="AF222" s="1">
        <v>49316.859362378906</v>
      </c>
      <c r="AG222" s="1">
        <v>5.8207660913467407E-11</v>
      </c>
      <c r="AN222" s="4">
        <v>119</v>
      </c>
      <c r="AO222" s="18">
        <v>1033.3309635191504</v>
      </c>
      <c r="AP222" s="17">
        <v>61404.856075152609</v>
      </c>
      <c r="AS222" s="4">
        <v>448</v>
      </c>
      <c r="AT222" s="19">
        <v>8.3117403270280441</v>
      </c>
      <c r="AU222" s="17">
        <v>57026.413246558615</v>
      </c>
      <c r="AX222" s="4">
        <v>234</v>
      </c>
      <c r="AY222" s="17">
        <v>12000</v>
      </c>
      <c r="AZ222" s="17">
        <v>58830.51965373673</v>
      </c>
    </row>
    <row r="223" spans="14:52" x14ac:dyDescent="0.25">
      <c r="N223" s="1">
        <v>49465.334834472247</v>
      </c>
      <c r="O223" s="1">
        <v>1928.0195835022605</v>
      </c>
      <c r="W223" s="1">
        <v>49465.334834472247</v>
      </c>
      <c r="X223" s="1">
        <v>0</v>
      </c>
      <c r="AF223" s="1">
        <v>49465.334834472247</v>
      </c>
      <c r="AG223" s="1">
        <v>5.8207660913467407E-11</v>
      </c>
      <c r="AN223" s="4">
        <v>62</v>
      </c>
      <c r="AO223" s="18">
        <v>1033.2367039437734</v>
      </c>
      <c r="AP223" s="17">
        <v>64164.308127635755</v>
      </c>
      <c r="AS223" s="4">
        <v>68</v>
      </c>
      <c r="AT223" s="19">
        <v>8.3103564919299018</v>
      </c>
      <c r="AU223" s="17">
        <v>39668.013949074921</v>
      </c>
      <c r="AX223" s="4">
        <v>237</v>
      </c>
      <c r="AY223" s="17">
        <v>12000</v>
      </c>
      <c r="AZ223" s="17">
        <v>43707.901230826683</v>
      </c>
    </row>
    <row r="224" spans="14:52" x14ac:dyDescent="0.25">
      <c r="N224" s="1">
        <v>49613.810306565589</v>
      </c>
      <c r="O224" s="1">
        <v>1963.6536968046566</v>
      </c>
      <c r="W224" s="1">
        <v>49613.810306565589</v>
      </c>
      <c r="X224" s="1">
        <v>0</v>
      </c>
      <c r="AF224" s="1">
        <v>49613.810306565589</v>
      </c>
      <c r="AG224" s="1">
        <v>5.8207660913467407E-11</v>
      </c>
      <c r="AN224" s="4">
        <v>231</v>
      </c>
      <c r="AO224" s="18">
        <v>1032.9597121826725</v>
      </c>
      <c r="AP224" s="17">
        <v>61877.127452652901</v>
      </c>
      <c r="AS224" s="4">
        <v>127</v>
      </c>
      <c r="AT224" s="19">
        <v>8.30617098910189</v>
      </c>
      <c r="AU224" s="17">
        <v>73376.613247201327</v>
      </c>
      <c r="AX224" s="4">
        <v>238</v>
      </c>
      <c r="AY224" s="17">
        <v>12000</v>
      </c>
      <c r="AZ224" s="17">
        <v>51487.153029396351</v>
      </c>
    </row>
    <row r="225" spans="14:52" x14ac:dyDescent="0.25">
      <c r="N225" s="1">
        <v>49762.28577865893</v>
      </c>
      <c r="O225" s="1">
        <v>2000.7386141871248</v>
      </c>
      <c r="W225" s="1">
        <v>49762.28577865893</v>
      </c>
      <c r="X225" s="1">
        <v>0</v>
      </c>
      <c r="AF225" s="1">
        <v>49762.28577865893</v>
      </c>
      <c r="AG225" s="1">
        <v>5.8207660913467407E-11</v>
      </c>
      <c r="AN225" s="4">
        <v>305</v>
      </c>
      <c r="AO225" s="18">
        <v>1032.4281130509787</v>
      </c>
      <c r="AP225" s="17">
        <v>60944.244479939429</v>
      </c>
      <c r="AS225" s="4">
        <v>315</v>
      </c>
      <c r="AT225" s="19">
        <v>8.3032260424372062</v>
      </c>
      <c r="AU225" s="17">
        <v>55188.459349567158</v>
      </c>
      <c r="AX225" s="4">
        <v>239</v>
      </c>
      <c r="AY225" s="17">
        <v>12000</v>
      </c>
      <c r="AZ225" s="17">
        <v>93967.056607736871</v>
      </c>
    </row>
    <row r="226" spans="14:52" x14ac:dyDescent="0.25">
      <c r="N226" s="1">
        <v>49910.761250752264</v>
      </c>
      <c r="O226" s="1">
        <v>2042.311746373256</v>
      </c>
      <c r="W226" s="1">
        <v>49910.761250752264</v>
      </c>
      <c r="X226" s="1">
        <v>0</v>
      </c>
      <c r="AF226" s="1">
        <v>49910.761250752264</v>
      </c>
      <c r="AG226" s="1">
        <v>5.8207660913467407E-11</v>
      </c>
      <c r="AN226" s="4">
        <v>29</v>
      </c>
      <c r="AO226" s="18">
        <v>1030.2035865437097</v>
      </c>
      <c r="AP226" s="17">
        <v>60252.797941041383</v>
      </c>
      <c r="AS226" s="4">
        <v>344</v>
      </c>
      <c r="AT226" s="19">
        <v>8.3018682384341052</v>
      </c>
      <c r="AU226" s="17">
        <v>70097.778918547468</v>
      </c>
      <c r="AX226" s="4">
        <v>240</v>
      </c>
      <c r="AY226" s="17">
        <v>12000</v>
      </c>
      <c r="AZ226" s="17">
        <v>30639.999660607085</v>
      </c>
    </row>
    <row r="227" spans="14:52" x14ac:dyDescent="0.25">
      <c r="N227" s="1">
        <v>50059.236722845606</v>
      </c>
      <c r="O227" s="1">
        <v>2083.8848785593873</v>
      </c>
      <c r="W227" s="1">
        <v>50059.236722845606</v>
      </c>
      <c r="X227" s="1">
        <v>0</v>
      </c>
      <c r="AF227" s="1">
        <v>50059.236722845606</v>
      </c>
      <c r="AG227" s="1">
        <v>5.8207660913467407E-11</v>
      </c>
      <c r="AN227" s="4">
        <v>222</v>
      </c>
      <c r="AO227" s="18">
        <v>1025.9216980760352</v>
      </c>
      <c r="AP227" s="17">
        <v>60211.167298954679</v>
      </c>
      <c r="AS227" s="4">
        <v>482</v>
      </c>
      <c r="AT227" s="19">
        <v>8.2985585763958465</v>
      </c>
      <c r="AU227" s="17">
        <v>60775.430017741601</v>
      </c>
      <c r="AX227" s="4">
        <v>242</v>
      </c>
      <c r="AY227" s="17">
        <v>12000</v>
      </c>
      <c r="AZ227" s="17">
        <v>46230.880272360708</v>
      </c>
    </row>
    <row r="228" spans="14:52" x14ac:dyDescent="0.25">
      <c r="N228" s="1">
        <v>50207.71219493894</v>
      </c>
      <c r="O228" s="1">
        <v>2125.4580107455185</v>
      </c>
      <c r="W228" s="1">
        <v>50207.71219493894</v>
      </c>
      <c r="X228" s="1">
        <v>0</v>
      </c>
      <c r="AF228" s="1">
        <v>50207.71219493894</v>
      </c>
      <c r="AG228" s="1">
        <v>5.8207660913467407E-11</v>
      </c>
      <c r="AN228" s="4">
        <v>478</v>
      </c>
      <c r="AO228" s="18">
        <v>1023.9935571051527</v>
      </c>
      <c r="AP228" s="17">
        <v>61705.514365686118</v>
      </c>
      <c r="AS228" s="4">
        <v>197</v>
      </c>
      <c r="AT228" s="19">
        <v>8.2953320430911255</v>
      </c>
      <c r="AU228" s="17">
        <v>41849.609543620994</v>
      </c>
      <c r="AX228" s="4">
        <v>245</v>
      </c>
      <c r="AY228" s="17">
        <v>12000</v>
      </c>
      <c r="AZ228" s="17">
        <v>39170.639917753768</v>
      </c>
    </row>
    <row r="229" spans="14:52" x14ac:dyDescent="0.25">
      <c r="N229" s="1">
        <v>50356.187667032282</v>
      </c>
      <c r="O229" s="1">
        <v>2167.0311429316498</v>
      </c>
      <c r="W229" s="1">
        <v>50356.187667032282</v>
      </c>
      <c r="X229" s="1">
        <v>0</v>
      </c>
      <c r="AF229" s="1">
        <v>50356.187667032282</v>
      </c>
      <c r="AG229" s="1">
        <v>5.8207660913467407E-11</v>
      </c>
      <c r="AN229" s="4">
        <v>353</v>
      </c>
      <c r="AO229" s="18">
        <v>1023.5158886063674</v>
      </c>
      <c r="AP229" s="17">
        <v>58388.04256548603</v>
      </c>
      <c r="AS229" s="4">
        <v>11</v>
      </c>
      <c r="AT229" s="19">
        <v>8.2779506621606771</v>
      </c>
      <c r="AU229" s="17">
        <v>70315.16078395753</v>
      </c>
      <c r="AX229" s="4">
        <v>246</v>
      </c>
      <c r="AY229" s="17">
        <v>12000</v>
      </c>
      <c r="AZ229" s="17">
        <v>76824.611668309662</v>
      </c>
    </row>
    <row r="230" spans="14:52" x14ac:dyDescent="0.25">
      <c r="N230" s="1">
        <v>50504.663139125623</v>
      </c>
      <c r="O230" s="1">
        <v>2208.6042751177811</v>
      </c>
      <c r="W230" s="1">
        <v>50504.663139125623</v>
      </c>
      <c r="X230" s="1">
        <v>0</v>
      </c>
      <c r="AF230" s="1">
        <v>50504.663139125623</v>
      </c>
      <c r="AG230" s="1">
        <v>5.8207660913467407E-11</v>
      </c>
      <c r="AN230" s="4">
        <v>201</v>
      </c>
      <c r="AO230" s="18">
        <v>1021.2944391650105</v>
      </c>
      <c r="AP230" s="17">
        <v>59586.865470504999</v>
      </c>
      <c r="AS230" s="4">
        <v>135</v>
      </c>
      <c r="AT230" s="19">
        <v>8.2778652152634304</v>
      </c>
      <c r="AU230" s="17">
        <v>40499.884740755289</v>
      </c>
      <c r="AX230" s="4">
        <v>247</v>
      </c>
      <c r="AY230" s="17">
        <v>12000</v>
      </c>
      <c r="AZ230" s="17">
        <v>67788.99819110609</v>
      </c>
    </row>
    <row r="231" spans="14:52" x14ac:dyDescent="0.25">
      <c r="N231" s="1">
        <v>50653.138611218965</v>
      </c>
      <c r="O231" s="1">
        <v>2250.1774073039123</v>
      </c>
      <c r="W231" s="1">
        <v>50653.138611218965</v>
      </c>
      <c r="X231" s="1">
        <v>0</v>
      </c>
      <c r="AF231" s="1">
        <v>50653.138611218965</v>
      </c>
      <c r="AG231" s="1">
        <v>5.8207660913467407E-11</v>
      </c>
      <c r="AN231" s="4">
        <v>232</v>
      </c>
      <c r="AO231" s="18">
        <v>1021.0855566550523</v>
      </c>
      <c r="AP231" s="17">
        <v>58032.807022049514</v>
      </c>
      <c r="AS231" s="4">
        <v>376</v>
      </c>
      <c r="AT231" s="19">
        <v>8.2719204394158812</v>
      </c>
      <c r="AU231" s="17">
        <v>69790.654147297537</v>
      </c>
      <c r="AX231" s="4">
        <v>251</v>
      </c>
      <c r="AY231" s="17">
        <v>12000</v>
      </c>
      <c r="AZ231" s="17">
        <v>65495.962390935572</v>
      </c>
    </row>
    <row r="232" spans="14:52" x14ac:dyDescent="0.25">
      <c r="N232" s="1">
        <v>50801.614083312299</v>
      </c>
      <c r="O232" s="1">
        <v>2291.7505394900436</v>
      </c>
      <c r="W232" s="1">
        <v>50801.614083312299</v>
      </c>
      <c r="X232" s="1">
        <v>0</v>
      </c>
      <c r="AF232" s="1">
        <v>50801.614083312299</v>
      </c>
      <c r="AG232" s="1">
        <v>5.8207660913467407E-11</v>
      </c>
      <c r="AN232" s="4">
        <v>234</v>
      </c>
      <c r="AO232" s="18">
        <v>1020.5733030290985</v>
      </c>
      <c r="AP232" s="17">
        <v>58830.51965373673</v>
      </c>
      <c r="AS232" s="4">
        <v>485</v>
      </c>
      <c r="AT232" s="19">
        <v>8.2690413843127324</v>
      </c>
      <c r="AU232" s="17">
        <v>49952.844355021269</v>
      </c>
      <c r="AX232" s="4">
        <v>252</v>
      </c>
      <c r="AY232" s="17">
        <v>12000</v>
      </c>
      <c r="AZ232" s="17">
        <v>69201.139022920048</v>
      </c>
    </row>
    <row r="233" spans="14:52" x14ac:dyDescent="0.25">
      <c r="N233" s="1">
        <v>50950.089555405641</v>
      </c>
      <c r="O233" s="1">
        <v>2333.3236716761749</v>
      </c>
      <c r="W233" s="1">
        <v>50950.089555405641</v>
      </c>
      <c r="X233" s="1">
        <v>0</v>
      </c>
      <c r="AF233" s="1">
        <v>50950.089555405641</v>
      </c>
      <c r="AG233" s="1">
        <v>5.8207660913467407E-11</v>
      </c>
      <c r="AN233" s="4">
        <v>84</v>
      </c>
      <c r="AO233" s="18">
        <v>1019.4637411597444</v>
      </c>
      <c r="AP233" s="17">
        <v>62462.52936968756</v>
      </c>
      <c r="AS233" s="4">
        <v>242</v>
      </c>
      <c r="AT233" s="19">
        <v>8.2584342651458549</v>
      </c>
      <c r="AU233" s="17">
        <v>46230.880272360708</v>
      </c>
      <c r="AX233" s="4">
        <v>255</v>
      </c>
      <c r="AY233" s="17">
        <v>12000</v>
      </c>
      <c r="AZ233" s="17">
        <v>36268.459238840602</v>
      </c>
    </row>
    <row r="234" spans="14:52" x14ac:dyDescent="0.25">
      <c r="N234" s="1">
        <v>51098.565027498975</v>
      </c>
      <c r="O234" s="1">
        <v>2374.8968038623061</v>
      </c>
      <c r="W234" s="1">
        <v>51098.565027498975</v>
      </c>
      <c r="X234" s="1">
        <v>0</v>
      </c>
      <c r="AF234" s="1">
        <v>51098.565027498975</v>
      </c>
      <c r="AG234" s="1">
        <v>5.8207660913467407E-11</v>
      </c>
      <c r="AN234" s="4">
        <v>200</v>
      </c>
      <c r="AO234" s="18">
        <v>1019.4610575264567</v>
      </c>
      <c r="AP234" s="17">
        <v>55266.109458213308</v>
      </c>
      <c r="AS234" s="4">
        <v>300</v>
      </c>
      <c r="AT234" s="19">
        <v>8.2559669350657074</v>
      </c>
      <c r="AU234" s="17">
        <v>59403.130747276373</v>
      </c>
      <c r="AX234" s="4">
        <v>257</v>
      </c>
      <c r="AY234" s="17">
        <v>12000</v>
      </c>
      <c r="AZ234" s="17">
        <v>28448.141452118572</v>
      </c>
    </row>
    <row r="235" spans="14:52" x14ac:dyDescent="0.25">
      <c r="N235" s="1">
        <v>51247.040499592316</v>
      </c>
      <c r="O235" s="1">
        <v>2416.4699360484374</v>
      </c>
      <c r="W235" s="1">
        <v>51247.040499592316</v>
      </c>
      <c r="X235" s="1">
        <v>0</v>
      </c>
      <c r="AF235" s="1">
        <v>51247.040499592316</v>
      </c>
      <c r="AG235" s="1">
        <v>5.8207660913467407E-11</v>
      </c>
      <c r="AN235" s="4">
        <v>21</v>
      </c>
      <c r="AO235" s="18">
        <v>1015.6611762761873</v>
      </c>
      <c r="AP235" s="17">
        <v>60314.182705359301</v>
      </c>
      <c r="AS235" s="4">
        <v>67</v>
      </c>
      <c r="AT235" s="19">
        <v>8.2456543599472436</v>
      </c>
      <c r="AU235" s="17">
        <v>46867.552940354079</v>
      </c>
      <c r="AX235" s="4">
        <v>260</v>
      </c>
      <c r="AY235" s="17">
        <v>12000</v>
      </c>
      <c r="AZ235" s="17">
        <v>59310.3998467286</v>
      </c>
    </row>
    <row r="236" spans="14:52" x14ac:dyDescent="0.25">
      <c r="N236" s="1">
        <v>51395.515971685658</v>
      </c>
      <c r="O236" s="1">
        <v>2463.6438323186958</v>
      </c>
      <c r="W236" s="1">
        <v>51395.515971685658</v>
      </c>
      <c r="X236" s="1">
        <v>0</v>
      </c>
      <c r="AF236" s="1">
        <v>51395.515971685658</v>
      </c>
      <c r="AG236" s="1">
        <v>5.8207660913467407E-11</v>
      </c>
      <c r="AN236" s="4">
        <v>310</v>
      </c>
      <c r="AO236" s="18">
        <v>1014.8724682189257</v>
      </c>
      <c r="AP236" s="17">
        <v>59046.250575802726</v>
      </c>
      <c r="AS236" s="4">
        <v>70</v>
      </c>
      <c r="AT236" s="19">
        <v>8.2402581532963293</v>
      </c>
      <c r="AU236" s="17">
        <v>48421.042627684474</v>
      </c>
      <c r="AX236" s="4">
        <v>261</v>
      </c>
      <c r="AY236" s="17">
        <v>12000</v>
      </c>
      <c r="AZ236" s="17">
        <v>63386.320574815792</v>
      </c>
    </row>
    <row r="237" spans="14:52" x14ac:dyDescent="0.25">
      <c r="N237" s="1">
        <v>51543.991443778999</v>
      </c>
      <c r="O237" s="1">
        <v>2511.1559833885622</v>
      </c>
      <c r="W237" s="1">
        <v>51543.991443778999</v>
      </c>
      <c r="X237" s="1">
        <v>0</v>
      </c>
      <c r="AF237" s="1">
        <v>51543.991443778999</v>
      </c>
      <c r="AG237" s="1">
        <v>5.8207660913467407E-11</v>
      </c>
      <c r="AN237" s="4">
        <v>266</v>
      </c>
      <c r="AO237" s="18">
        <v>1012.990817484179</v>
      </c>
      <c r="AP237" s="17">
        <v>58608.809989562127</v>
      </c>
      <c r="AS237" s="4">
        <v>370</v>
      </c>
      <c r="AT237" s="19">
        <v>8.2331120465848215</v>
      </c>
      <c r="AU237" s="17">
        <v>78151.26216422666</v>
      </c>
      <c r="AX237" s="4">
        <v>262</v>
      </c>
      <c r="AY237" s="17">
        <v>12000</v>
      </c>
      <c r="AZ237" s="17">
        <v>48803.092533449017</v>
      </c>
    </row>
    <row r="238" spans="14:52" x14ac:dyDescent="0.25">
      <c r="N238" s="1">
        <v>51692.466915872341</v>
      </c>
      <c r="O238" s="1">
        <v>2558.6681344584213</v>
      </c>
      <c r="W238" s="1">
        <v>51692.466915872341</v>
      </c>
      <c r="X238" s="1">
        <v>0</v>
      </c>
      <c r="AF238" s="1">
        <v>51692.466915872341</v>
      </c>
      <c r="AG238" s="1">
        <v>4.6601311268605059</v>
      </c>
      <c r="AN238" s="4">
        <v>384</v>
      </c>
      <c r="AO238" s="18">
        <v>1012.9166341321146</v>
      </c>
      <c r="AP238" s="17">
        <v>60568.32267730149</v>
      </c>
      <c r="AS238" s="4">
        <v>144</v>
      </c>
      <c r="AT238" s="19">
        <v>8.2294625029344086</v>
      </c>
      <c r="AU238" s="17">
        <v>38184.172038442266</v>
      </c>
      <c r="AX238" s="4">
        <v>264</v>
      </c>
      <c r="AY238" s="17">
        <v>12000</v>
      </c>
      <c r="AZ238" s="17">
        <v>70667.756053711069</v>
      </c>
    </row>
    <row r="239" spans="14:52" x14ac:dyDescent="0.25">
      <c r="N239" s="1">
        <v>51840.942387965675</v>
      </c>
      <c r="O239" s="1">
        <v>2606.1802855282876</v>
      </c>
      <c r="W239" s="1">
        <v>51840.942387965675</v>
      </c>
      <c r="X239" s="1">
        <v>0</v>
      </c>
      <c r="AF239" s="1">
        <v>51840.942387965675</v>
      </c>
      <c r="AG239" s="1">
        <v>10.599150010595622</v>
      </c>
      <c r="AN239" s="4">
        <v>140</v>
      </c>
      <c r="AO239" s="18">
        <v>1010.7687851087311</v>
      </c>
      <c r="AP239" s="17">
        <v>59592.602475532854</v>
      </c>
      <c r="AS239" s="4">
        <v>345</v>
      </c>
      <c r="AT239" s="19">
        <v>8.2146748858178391</v>
      </c>
      <c r="AU239" s="17">
        <v>42490.609138606094</v>
      </c>
      <c r="AX239" s="4">
        <v>265</v>
      </c>
      <c r="AY239" s="17">
        <v>12000</v>
      </c>
      <c r="AZ239" s="17">
        <v>33811.567677781153</v>
      </c>
    </row>
    <row r="240" spans="14:52" x14ac:dyDescent="0.25">
      <c r="N240" s="1">
        <v>51989.417860059009</v>
      </c>
      <c r="O240" s="1">
        <v>2653.692436598154</v>
      </c>
      <c r="W240" s="1">
        <v>51989.417860059009</v>
      </c>
      <c r="X240" s="1">
        <v>0</v>
      </c>
      <c r="AF240" s="1">
        <v>51989.417860059009</v>
      </c>
      <c r="AG240" s="1">
        <v>16.538168894338014</v>
      </c>
      <c r="AN240" s="4">
        <v>145</v>
      </c>
      <c r="AO240" s="18">
        <v>1009.4376609575982</v>
      </c>
      <c r="AP240" s="17">
        <v>60519.634508524934</v>
      </c>
      <c r="AS240" s="4">
        <v>423</v>
      </c>
      <c r="AT240" s="19">
        <v>8.2096328937561189</v>
      </c>
      <c r="AU240" s="17">
        <v>62695.183008269567</v>
      </c>
      <c r="AX240" s="4">
        <v>266</v>
      </c>
      <c r="AY240" s="17">
        <v>12000</v>
      </c>
      <c r="AZ240" s="17">
        <v>58608.809989562127</v>
      </c>
    </row>
    <row r="241" spans="14:52" x14ac:dyDescent="0.25">
      <c r="N241" s="1">
        <v>52137.893332152351</v>
      </c>
      <c r="O241" s="1">
        <v>2701.2045876680204</v>
      </c>
      <c r="W241" s="1">
        <v>52137.893332152351</v>
      </c>
      <c r="X241" s="1">
        <v>0</v>
      </c>
      <c r="AF241" s="1">
        <v>52137.893332152351</v>
      </c>
      <c r="AG241" s="1">
        <v>22.47718777807313</v>
      </c>
      <c r="AN241" s="4">
        <v>442</v>
      </c>
      <c r="AO241" s="18">
        <v>1009.3416389572485</v>
      </c>
      <c r="AP241" s="17">
        <v>57900.156022365656</v>
      </c>
      <c r="AS241" s="4">
        <v>269</v>
      </c>
      <c r="AT241" s="19">
        <v>8.2050615523078179</v>
      </c>
      <c r="AU241" s="17">
        <v>50117.270487289177</v>
      </c>
      <c r="AX241" s="4">
        <v>270</v>
      </c>
      <c r="AY241" s="17">
        <v>12000</v>
      </c>
      <c r="AZ241" s="17">
        <v>59219.73327311466</v>
      </c>
    </row>
    <row r="242" spans="14:52" x14ac:dyDescent="0.25">
      <c r="N242" s="1">
        <v>52286.368804245692</v>
      </c>
      <c r="O242" s="1">
        <v>2748.7167387378868</v>
      </c>
      <c r="W242" s="1">
        <v>52286.368804245692</v>
      </c>
      <c r="X242" s="1">
        <v>0</v>
      </c>
      <c r="AF242" s="1">
        <v>52286.368804245692</v>
      </c>
      <c r="AG242" s="1">
        <v>28.41620666180097</v>
      </c>
      <c r="AN242" s="4">
        <v>123</v>
      </c>
      <c r="AO242" s="18">
        <v>1009.0436142724412</v>
      </c>
      <c r="AP242" s="17">
        <v>54765.510995942081</v>
      </c>
      <c r="AS242" s="4">
        <v>174</v>
      </c>
      <c r="AT242" s="19">
        <v>8.2027162427494407</v>
      </c>
      <c r="AU242" s="17">
        <v>36918.417063601271</v>
      </c>
      <c r="AX242" s="4">
        <v>273</v>
      </c>
      <c r="AY242" s="17">
        <v>12000</v>
      </c>
      <c r="AZ242" s="17">
        <v>35025.494913844406</v>
      </c>
    </row>
    <row r="243" spans="14:52" x14ac:dyDescent="0.25">
      <c r="N243" s="1">
        <v>52434.844276339034</v>
      </c>
      <c r="O243" s="1">
        <v>2796.2288898077459</v>
      </c>
      <c r="W243" s="1">
        <v>52434.844276339034</v>
      </c>
      <c r="X243" s="1">
        <v>0</v>
      </c>
      <c r="AF243" s="1">
        <v>52434.844276339034</v>
      </c>
      <c r="AG243" s="1">
        <v>34.355225545536086</v>
      </c>
      <c r="AN243" s="4">
        <v>153</v>
      </c>
      <c r="AO243" s="18">
        <v>1004.5406482612947</v>
      </c>
      <c r="AP243" s="17">
        <v>59864.188484429877</v>
      </c>
      <c r="AS243" s="4">
        <v>282</v>
      </c>
      <c r="AT243" s="19">
        <v>8.1949927620630607</v>
      </c>
      <c r="AU243" s="17">
        <v>72509.232124629823</v>
      </c>
      <c r="AX243" s="4">
        <v>274</v>
      </c>
      <c r="AY243" s="17">
        <v>12000</v>
      </c>
      <c r="AZ243" s="17">
        <v>72304.680710106899</v>
      </c>
    </row>
    <row r="244" spans="14:52" x14ac:dyDescent="0.25">
      <c r="N244" s="1">
        <v>52583.319748432375</v>
      </c>
      <c r="O244" s="1">
        <v>2845.9718757086084</v>
      </c>
      <c r="W244" s="1">
        <v>52583.319748432375</v>
      </c>
      <c r="X244" s="1">
        <v>0</v>
      </c>
      <c r="AF244" s="1">
        <v>52583.319748432375</v>
      </c>
      <c r="AG244" s="1">
        <v>40.294244429271203</v>
      </c>
      <c r="AN244" s="4">
        <v>373</v>
      </c>
      <c r="AO244" s="18">
        <v>1003.9685514646262</v>
      </c>
      <c r="AP244" s="17">
        <v>60890.738946962665</v>
      </c>
      <c r="AS244" s="4">
        <v>92</v>
      </c>
      <c r="AT244" s="19">
        <v>8.1865485386017198</v>
      </c>
      <c r="AU244" s="17">
        <v>80461.872144407709</v>
      </c>
      <c r="AX244" s="4">
        <v>279</v>
      </c>
      <c r="AY244" s="17">
        <v>12000</v>
      </c>
      <c r="AZ244" s="17">
        <v>38542.197276416693</v>
      </c>
    </row>
    <row r="245" spans="14:52" x14ac:dyDescent="0.25">
      <c r="N245" s="1">
        <v>52731.79522052571</v>
      </c>
      <c r="O245" s="1">
        <v>2899.4230456622099</v>
      </c>
      <c r="W245" s="1">
        <v>52731.79522052571</v>
      </c>
      <c r="X245" s="1">
        <v>0</v>
      </c>
      <c r="AF245" s="1">
        <v>52731.79522052571</v>
      </c>
      <c r="AG245" s="1">
        <v>47.38237305059738</v>
      </c>
      <c r="AN245" s="4">
        <v>363</v>
      </c>
      <c r="AO245" s="18">
        <v>1002.5457811889424</v>
      </c>
      <c r="AP245" s="17">
        <v>55534.79699176515</v>
      </c>
      <c r="AS245" s="4">
        <v>276</v>
      </c>
      <c r="AT245" s="19">
        <v>8.1794660946928985</v>
      </c>
      <c r="AU245" s="17">
        <v>64735.57032218088</v>
      </c>
      <c r="AX245" s="4">
        <v>281</v>
      </c>
      <c r="AY245" s="17">
        <v>12000</v>
      </c>
      <c r="AZ245" s="17">
        <v>48259.890151679087</v>
      </c>
    </row>
    <row r="246" spans="14:52" x14ac:dyDescent="0.25">
      <c r="N246" s="1">
        <v>52880.270692619044</v>
      </c>
      <c r="O246" s="1">
        <v>2952.8742156158041</v>
      </c>
      <c r="W246" s="1">
        <v>52880.270692619044</v>
      </c>
      <c r="X246" s="1">
        <v>0</v>
      </c>
      <c r="AF246" s="1">
        <v>52880.270692619044</v>
      </c>
      <c r="AG246" s="1">
        <v>59.260410818060336</v>
      </c>
      <c r="AN246" s="4">
        <v>13</v>
      </c>
      <c r="AO246" s="18">
        <v>1002.3863059291955</v>
      </c>
      <c r="AP246" s="17">
        <v>59352.218123988743</v>
      </c>
      <c r="AS246" s="4">
        <v>14</v>
      </c>
      <c r="AT246" s="19">
        <v>8.1763401795641926</v>
      </c>
      <c r="AU246" s="17">
        <v>43958.341054825563</v>
      </c>
      <c r="AX246" s="4">
        <v>283</v>
      </c>
      <c r="AY246" s="17">
        <v>12000</v>
      </c>
      <c r="AZ246" s="17">
        <v>54525.212791214086</v>
      </c>
    </row>
    <row r="247" spans="14:52" x14ac:dyDescent="0.25">
      <c r="N247" s="1">
        <v>53028.746164712386</v>
      </c>
      <c r="O247" s="1">
        <v>3006.3253855694056</v>
      </c>
      <c r="W247" s="1">
        <v>53028.746164712386</v>
      </c>
      <c r="X247" s="1">
        <v>0</v>
      </c>
      <c r="AF247" s="1">
        <v>53028.746164712386</v>
      </c>
      <c r="AG247" s="1">
        <v>71.138448585530568</v>
      </c>
      <c r="AN247" s="4">
        <v>250</v>
      </c>
      <c r="AO247" s="18">
        <v>1002.3698111568002</v>
      </c>
      <c r="AP247" s="17">
        <v>55370.36109908644</v>
      </c>
      <c r="AS247" s="4">
        <v>426</v>
      </c>
      <c r="AT247" s="19">
        <v>8.1753514395661266</v>
      </c>
      <c r="AU247" s="17">
        <v>68313.029392095457</v>
      </c>
      <c r="AX247" s="4">
        <v>284</v>
      </c>
      <c r="AY247" s="17">
        <v>12000</v>
      </c>
      <c r="AZ247" s="17">
        <v>58572.214324646615</v>
      </c>
    </row>
    <row r="248" spans="14:52" x14ac:dyDescent="0.25">
      <c r="N248" s="1">
        <v>53177.221636805727</v>
      </c>
      <c r="O248" s="1">
        <v>3059.7765555229998</v>
      </c>
      <c r="W248" s="1">
        <v>53177.221636805727</v>
      </c>
      <c r="X248" s="1">
        <v>0</v>
      </c>
      <c r="AF248" s="1">
        <v>53177.221636805727</v>
      </c>
      <c r="AG248" s="1">
        <v>83.016486352993525</v>
      </c>
      <c r="AN248" s="4">
        <v>337</v>
      </c>
      <c r="AO248" s="18">
        <v>1000.7348843806665</v>
      </c>
      <c r="AP248" s="17">
        <v>54247.98427857949</v>
      </c>
      <c r="AS248" s="4">
        <v>189</v>
      </c>
      <c r="AT248" s="19">
        <v>8.173094430626799</v>
      </c>
      <c r="AU248" s="17">
        <v>69791.981191101702</v>
      </c>
      <c r="AX248" s="4">
        <v>286</v>
      </c>
      <c r="AY248" s="17">
        <v>12000</v>
      </c>
      <c r="AZ248" s="17">
        <v>67469.207015320804</v>
      </c>
    </row>
    <row r="249" spans="14:52" x14ac:dyDescent="0.25">
      <c r="N249" s="1">
        <v>53325.697108899069</v>
      </c>
      <c r="O249" s="1">
        <v>3113.2277254766013</v>
      </c>
      <c r="W249" s="1">
        <v>53325.697108899069</v>
      </c>
      <c r="X249" s="1">
        <v>0</v>
      </c>
      <c r="AF249" s="1">
        <v>53325.697108899069</v>
      </c>
      <c r="AG249" s="1">
        <v>98.34465393818391</v>
      </c>
      <c r="AN249" s="4">
        <v>438</v>
      </c>
      <c r="AO249" s="18">
        <v>999.32394608191601</v>
      </c>
      <c r="AP249" s="17">
        <v>59359.336731439907</v>
      </c>
      <c r="AS249" s="4">
        <v>140</v>
      </c>
      <c r="AT249" s="19">
        <v>8.1701489694980509</v>
      </c>
      <c r="AU249" s="17">
        <v>59592.602475532854</v>
      </c>
      <c r="AX249" s="4">
        <v>289</v>
      </c>
      <c r="AY249" s="17">
        <v>12000</v>
      </c>
      <c r="AZ249" s="17">
        <v>69041.216594252444</v>
      </c>
    </row>
    <row r="250" spans="14:52" x14ac:dyDescent="0.25">
      <c r="N250" s="1">
        <v>53474.17258099241</v>
      </c>
      <c r="O250" s="1">
        <v>3166.6788954301956</v>
      </c>
      <c r="W250" s="1">
        <v>53474.17258099241</v>
      </c>
      <c r="X250" s="1">
        <v>0</v>
      </c>
      <c r="AF250" s="1">
        <v>53474.17258099241</v>
      </c>
      <c r="AG250" s="1">
        <v>116.16171058938198</v>
      </c>
      <c r="AN250" s="4">
        <v>467</v>
      </c>
      <c r="AO250" s="18">
        <v>998.39083159600796</v>
      </c>
      <c r="AP250" s="17">
        <v>59908.63201652265</v>
      </c>
      <c r="AS250" s="4">
        <v>55</v>
      </c>
      <c r="AT250" s="19">
        <v>8.1572551409244625</v>
      </c>
      <c r="AU250" s="17">
        <v>52375.896013475955</v>
      </c>
      <c r="AX250" s="4">
        <v>291</v>
      </c>
      <c r="AY250" s="17">
        <v>12000</v>
      </c>
      <c r="AZ250" s="17">
        <v>51713.139236028976</v>
      </c>
    </row>
    <row r="251" spans="14:52" x14ac:dyDescent="0.25">
      <c r="N251" s="1">
        <v>53622.648053085744</v>
      </c>
      <c r="O251" s="1">
        <v>3220.130065383797</v>
      </c>
      <c r="W251" s="1">
        <v>53622.648053085744</v>
      </c>
      <c r="X251" s="1">
        <v>0</v>
      </c>
      <c r="AF251" s="1">
        <v>53622.648053085744</v>
      </c>
      <c r="AG251" s="1">
        <v>133.97876724058733</v>
      </c>
      <c r="AN251" s="4">
        <v>155</v>
      </c>
      <c r="AO251" s="18">
        <v>998.27858682584463</v>
      </c>
      <c r="AP251" s="17">
        <v>56206.865445016432</v>
      </c>
      <c r="AS251" s="4">
        <v>54</v>
      </c>
      <c r="AT251" s="19">
        <v>8.1560551039041922</v>
      </c>
      <c r="AU251" s="17">
        <v>50778.427713971025</v>
      </c>
      <c r="AX251" s="4">
        <v>296</v>
      </c>
      <c r="AY251" s="17">
        <v>12000</v>
      </c>
      <c r="AZ251" s="17">
        <v>71226.311421468956</v>
      </c>
    </row>
    <row r="252" spans="14:52" x14ac:dyDescent="0.25">
      <c r="N252" s="1">
        <v>53771.123525179086</v>
      </c>
      <c r="O252" s="1">
        <v>3273.5812353373913</v>
      </c>
      <c r="W252" s="1">
        <v>53771.123525179086</v>
      </c>
      <c r="X252" s="1">
        <v>0</v>
      </c>
      <c r="AF252" s="1">
        <v>53771.123525179086</v>
      </c>
      <c r="AG252" s="1">
        <v>151.7958238917854</v>
      </c>
      <c r="AN252" s="4">
        <v>335</v>
      </c>
      <c r="AO252" s="18">
        <v>997.29849515356568</v>
      </c>
      <c r="AP252" s="17">
        <v>59877.020740675172</v>
      </c>
      <c r="AS252" s="4">
        <v>93</v>
      </c>
      <c r="AT252" s="19">
        <v>8.1461790873531399</v>
      </c>
      <c r="AU252" s="17">
        <v>50763.753905041885</v>
      </c>
      <c r="AX252" s="4">
        <v>299</v>
      </c>
      <c r="AY252" s="17">
        <v>12000</v>
      </c>
      <c r="AZ252" s="17">
        <v>67785.943853328921</v>
      </c>
    </row>
    <row r="253" spans="14:52" x14ac:dyDescent="0.25">
      <c r="N253" s="1">
        <v>53919.59899727242</v>
      </c>
      <c r="O253" s="1">
        <v>3327.0324052909928</v>
      </c>
      <c r="W253" s="1">
        <v>53919.59899727242</v>
      </c>
      <c r="X253" s="1">
        <v>3.8138872287017875</v>
      </c>
      <c r="AF253" s="1">
        <v>53919.59899727242</v>
      </c>
      <c r="AG253" s="1">
        <v>169.61288054298348</v>
      </c>
      <c r="AN253" s="4">
        <v>56</v>
      </c>
      <c r="AO253" s="18">
        <v>997.18004757092388</v>
      </c>
      <c r="AP253" s="17">
        <v>59511.311183160797</v>
      </c>
      <c r="AS253" s="4">
        <v>430</v>
      </c>
      <c r="AT253" s="19">
        <v>8.1442591392108117</v>
      </c>
      <c r="AU253" s="17">
        <v>55870.458465239557</v>
      </c>
      <c r="AX253" s="4">
        <v>301</v>
      </c>
      <c r="AY253" s="17">
        <v>12000</v>
      </c>
      <c r="AZ253" s="17">
        <v>35991.573442364934</v>
      </c>
    </row>
    <row r="254" spans="14:52" x14ac:dyDescent="0.25">
      <c r="N254" s="1">
        <v>54068.074469365762</v>
      </c>
      <c r="O254" s="1">
        <v>3380.4835752446015</v>
      </c>
      <c r="W254" s="1">
        <v>54068.074469365762</v>
      </c>
      <c r="X254" s="1">
        <v>9.7529061124369036</v>
      </c>
      <c r="AF254" s="1">
        <v>54068.074469365762</v>
      </c>
      <c r="AG254" s="1">
        <v>187.42993719418155</v>
      </c>
      <c r="AN254" s="4">
        <v>270</v>
      </c>
      <c r="AO254" s="18">
        <v>995.64108785234328</v>
      </c>
      <c r="AP254" s="17">
        <v>59219.73327311466</v>
      </c>
      <c r="AS254" s="4">
        <v>303</v>
      </c>
      <c r="AT254" s="19">
        <v>8.141461149772848</v>
      </c>
      <c r="AU254" s="17">
        <v>42802.768007222359</v>
      </c>
      <c r="AX254" s="4">
        <v>303</v>
      </c>
      <c r="AY254" s="17">
        <v>12000</v>
      </c>
      <c r="AZ254" s="17">
        <v>42802.768007222359</v>
      </c>
    </row>
    <row r="255" spans="14:52" x14ac:dyDescent="0.25">
      <c r="N255" s="1">
        <v>54216.549941459103</v>
      </c>
      <c r="O255" s="1">
        <v>3438.5336261663106</v>
      </c>
      <c r="W255" s="1">
        <v>54216.549941459103</v>
      </c>
      <c r="X255" s="1">
        <v>15.691924996164744</v>
      </c>
      <c r="AF255" s="1">
        <v>54216.549941459103</v>
      </c>
      <c r="AG255" s="1">
        <v>205.24699384537962</v>
      </c>
      <c r="AN255" s="4">
        <v>293</v>
      </c>
      <c r="AO255" s="18">
        <v>995.12282027683341</v>
      </c>
      <c r="AP255" s="17">
        <v>56356.487545154014</v>
      </c>
      <c r="AS255" s="4">
        <v>10</v>
      </c>
      <c r="AT255" s="19">
        <v>8.1340117128170455</v>
      </c>
      <c r="AU255" s="17">
        <v>47153.822974234157</v>
      </c>
      <c r="AX255" s="4">
        <v>305</v>
      </c>
      <c r="AY255" s="17">
        <v>12000</v>
      </c>
      <c r="AZ255" s="17">
        <v>60944.244479939429</v>
      </c>
    </row>
    <row r="256" spans="14:52" x14ac:dyDescent="0.25">
      <c r="N256" s="1">
        <v>54365.025413552445</v>
      </c>
      <c r="O256" s="1">
        <v>3497.9238150036399</v>
      </c>
      <c r="W256" s="1">
        <v>54365.025413552445</v>
      </c>
      <c r="X256" s="1">
        <v>21.63094387989986</v>
      </c>
      <c r="AF256" s="1">
        <v>54365.025413552445</v>
      </c>
      <c r="AG256" s="1">
        <v>223.06405049657769</v>
      </c>
      <c r="AN256" s="4">
        <v>18</v>
      </c>
      <c r="AO256" s="18">
        <v>992.28614384053481</v>
      </c>
      <c r="AP256" s="17">
        <v>56752.994389964195</v>
      </c>
      <c r="AS256" s="4">
        <v>183</v>
      </c>
      <c r="AT256" s="19">
        <v>8.1305053836936487</v>
      </c>
      <c r="AU256" s="17">
        <v>79547.679698107706</v>
      </c>
      <c r="AX256" s="4">
        <v>308</v>
      </c>
      <c r="AY256" s="17">
        <v>12000</v>
      </c>
      <c r="AZ256" s="17">
        <v>64113.721842310857</v>
      </c>
    </row>
    <row r="257" spans="14:52" x14ac:dyDescent="0.25">
      <c r="N257" s="1">
        <v>54513.500885645779</v>
      </c>
      <c r="O257" s="1">
        <v>3557.3140038409692</v>
      </c>
      <c r="W257" s="1">
        <v>54513.500885645779</v>
      </c>
      <c r="X257" s="1">
        <v>27.569962763634976</v>
      </c>
      <c r="AF257" s="1">
        <v>54513.500885645779</v>
      </c>
      <c r="AG257" s="1">
        <v>242.35789536771335</v>
      </c>
      <c r="AN257" s="4">
        <v>284</v>
      </c>
      <c r="AO257" s="18">
        <v>990.93959878786734</v>
      </c>
      <c r="AP257" s="17">
        <v>58572.214324646615</v>
      </c>
      <c r="AS257" s="4">
        <v>206</v>
      </c>
      <c r="AT257" s="19">
        <v>8.1283202385593878</v>
      </c>
      <c r="AU257" s="17">
        <v>91794.180286908158</v>
      </c>
      <c r="AX257" s="4">
        <v>309</v>
      </c>
      <c r="AY257" s="17">
        <v>12000</v>
      </c>
      <c r="AZ257" s="17">
        <v>54330.624962700444</v>
      </c>
    </row>
    <row r="258" spans="14:52" x14ac:dyDescent="0.25">
      <c r="N258" s="1">
        <v>54661.97635773912</v>
      </c>
      <c r="O258" s="1">
        <v>3616.7041926782986</v>
      </c>
      <c r="W258" s="1">
        <v>54661.97635773912</v>
      </c>
      <c r="X258" s="1">
        <v>33.508981647370092</v>
      </c>
      <c r="AF258" s="1">
        <v>54661.97635773912</v>
      </c>
      <c r="AG258" s="1">
        <v>266.11397090263927</v>
      </c>
      <c r="AN258" s="4">
        <v>41</v>
      </c>
      <c r="AO258" s="18">
        <v>990.23418578141161</v>
      </c>
      <c r="AP258" s="17">
        <v>54506.836612949701</v>
      </c>
      <c r="AS258" s="4">
        <v>163</v>
      </c>
      <c r="AT258" s="19">
        <v>8.1200598701666742</v>
      </c>
      <c r="AU258" s="17">
        <v>63428.597783093952</v>
      </c>
      <c r="AX258" s="4">
        <v>310</v>
      </c>
      <c r="AY258" s="17">
        <v>12000</v>
      </c>
      <c r="AZ258" s="17">
        <v>59046.250575802726</v>
      </c>
    </row>
    <row r="259" spans="14:52" x14ac:dyDescent="0.25">
      <c r="N259" s="1">
        <v>54810.451829832462</v>
      </c>
      <c r="O259" s="1">
        <v>3676.0943815156352</v>
      </c>
      <c r="W259" s="1">
        <v>54810.451829832462</v>
      </c>
      <c r="X259" s="1">
        <v>39.448000531112484</v>
      </c>
      <c r="AF259" s="1">
        <v>54810.451829832462</v>
      </c>
      <c r="AG259" s="1">
        <v>294.85623708644562</v>
      </c>
      <c r="AN259" s="4">
        <v>75</v>
      </c>
      <c r="AO259" s="18">
        <v>988.21443263865763</v>
      </c>
      <c r="AP259" s="17">
        <v>56458.652016043212</v>
      </c>
      <c r="AS259" s="4">
        <v>287</v>
      </c>
      <c r="AT259" s="19">
        <v>8.1170090068732783</v>
      </c>
      <c r="AU259" s="17">
        <v>78692.550631368664</v>
      </c>
      <c r="AX259" s="4">
        <v>315</v>
      </c>
      <c r="AY259" s="17">
        <v>12000</v>
      </c>
      <c r="AZ259" s="17">
        <v>55188.459349567158</v>
      </c>
    </row>
    <row r="260" spans="14:52" x14ac:dyDescent="0.25">
      <c r="N260" s="1">
        <v>54958.927301925796</v>
      </c>
      <c r="O260" s="1">
        <v>3736.7140476533459</v>
      </c>
      <c r="W260" s="1">
        <v>54958.927301925796</v>
      </c>
      <c r="X260" s="1">
        <v>45.387019414840324</v>
      </c>
      <c r="AF260" s="1">
        <v>54958.927301925796</v>
      </c>
      <c r="AG260" s="1">
        <v>324.5513315051212</v>
      </c>
      <c r="AN260" s="4">
        <v>458</v>
      </c>
      <c r="AO260" s="18">
        <v>987.44885442114764</v>
      </c>
      <c r="AP260" s="17">
        <v>55019.451272359205</v>
      </c>
      <c r="AS260" s="4">
        <v>357</v>
      </c>
      <c r="AT260" s="19">
        <v>8.1044004743198634</v>
      </c>
      <c r="AU260" s="17">
        <v>41370.687018605699</v>
      </c>
      <c r="AX260" s="4">
        <v>316</v>
      </c>
      <c r="AY260" s="17">
        <v>12000</v>
      </c>
      <c r="AZ260" s="17">
        <v>81823.291376445108</v>
      </c>
    </row>
    <row r="261" spans="14:52" x14ac:dyDescent="0.25">
      <c r="N261" s="1">
        <v>55107.402774019138</v>
      </c>
      <c r="O261" s="1">
        <v>3802.0432553744104</v>
      </c>
      <c r="W261" s="1">
        <v>55107.402774019138</v>
      </c>
      <c r="X261" s="1">
        <v>51.32603829857544</v>
      </c>
      <c r="AF261" s="1">
        <v>55107.402774019138</v>
      </c>
      <c r="AG261" s="1">
        <v>354.24642592377495</v>
      </c>
      <c r="AN261" s="4">
        <v>489</v>
      </c>
      <c r="AO261" s="18">
        <v>986.32216186672372</v>
      </c>
      <c r="AP261" s="17">
        <v>53803.57725589232</v>
      </c>
      <c r="AS261" s="4">
        <v>121</v>
      </c>
      <c r="AT261" s="19">
        <v>8.0993627889520283</v>
      </c>
      <c r="AU261" s="17">
        <v>57188.997306683857</v>
      </c>
      <c r="AX261" s="4">
        <v>317</v>
      </c>
      <c r="AY261" s="17">
        <v>12000</v>
      </c>
      <c r="AZ261" s="17">
        <v>74787.357884268669</v>
      </c>
    </row>
    <row r="262" spans="14:52" x14ac:dyDescent="0.25">
      <c r="N262" s="1">
        <v>55255.878246112479</v>
      </c>
      <c r="O262" s="1">
        <v>3867.3724630954748</v>
      </c>
      <c r="W262" s="1">
        <v>55255.878246112479</v>
      </c>
      <c r="X262" s="1">
        <v>57.265057182310557</v>
      </c>
      <c r="AF262" s="1">
        <v>55255.878246112479</v>
      </c>
      <c r="AG262" s="1">
        <v>383.94152034245053</v>
      </c>
      <c r="AN262" s="4">
        <v>102</v>
      </c>
      <c r="AO262" s="18">
        <v>986.14482935090098</v>
      </c>
      <c r="AP262" s="17">
        <v>56530.504993239942</v>
      </c>
      <c r="AS262" s="4">
        <v>417</v>
      </c>
      <c r="AT262" s="19">
        <v>8.0978396442508274</v>
      </c>
      <c r="AU262" s="17">
        <v>67250.679650472986</v>
      </c>
      <c r="AX262" s="4">
        <v>319</v>
      </c>
      <c r="AY262" s="17">
        <v>12000</v>
      </c>
      <c r="AZ262" s="17">
        <v>54583.895914789129</v>
      </c>
    </row>
    <row r="263" spans="14:52" x14ac:dyDescent="0.25">
      <c r="N263" s="1">
        <v>55404.353718205813</v>
      </c>
      <c r="O263" s="1">
        <v>3932.7016708165393</v>
      </c>
      <c r="W263" s="1">
        <v>55404.353718205813</v>
      </c>
      <c r="X263" s="1">
        <v>63.204076066038397</v>
      </c>
      <c r="AF263" s="1">
        <v>55404.353718205813</v>
      </c>
      <c r="AG263" s="1">
        <v>413.63661476111884</v>
      </c>
      <c r="AN263" s="4">
        <v>272</v>
      </c>
      <c r="AO263" s="18">
        <v>984.57853567835161</v>
      </c>
      <c r="AP263" s="17">
        <v>58683.669809765794</v>
      </c>
      <c r="AS263" s="4">
        <v>156</v>
      </c>
      <c r="AT263" s="19">
        <v>8.0909105559751193</v>
      </c>
      <c r="AU263" s="17">
        <v>52682.420609206485</v>
      </c>
      <c r="AX263" s="4">
        <v>321</v>
      </c>
      <c r="AY263" s="17">
        <v>12000</v>
      </c>
      <c r="AZ263" s="17">
        <v>53324.289337660288</v>
      </c>
    </row>
    <row r="264" spans="14:52" x14ac:dyDescent="0.25">
      <c r="N264" s="1">
        <v>55552.829190299155</v>
      </c>
      <c r="O264" s="1">
        <v>3998.030878537611</v>
      </c>
      <c r="W264" s="1">
        <v>55552.829190299155</v>
      </c>
      <c r="X264" s="1">
        <v>69.143094949773513</v>
      </c>
      <c r="AF264" s="1">
        <v>55552.829190299155</v>
      </c>
      <c r="AG264" s="1">
        <v>443.33170917977986</v>
      </c>
      <c r="AN264" s="4">
        <v>147</v>
      </c>
      <c r="AO264" s="18">
        <v>982.77580050959762</v>
      </c>
      <c r="AP264" s="17">
        <v>55208.456121422641</v>
      </c>
      <c r="AS264" s="4">
        <v>458</v>
      </c>
      <c r="AT264" s="19">
        <v>8.0905539473177939</v>
      </c>
      <c r="AU264" s="17">
        <v>55019.451272359205</v>
      </c>
      <c r="AX264" s="4">
        <v>322</v>
      </c>
      <c r="AY264" s="17">
        <v>12000</v>
      </c>
      <c r="AZ264" s="17">
        <v>90699.96551285655</v>
      </c>
    </row>
    <row r="265" spans="14:52" x14ac:dyDescent="0.25">
      <c r="N265" s="1">
        <v>55701.304662392497</v>
      </c>
      <c r="O265" s="1">
        <v>4063.3600862586754</v>
      </c>
      <c r="W265" s="1">
        <v>55701.304662392497</v>
      </c>
      <c r="X265" s="1">
        <v>80.129689162873547</v>
      </c>
      <c r="AF265" s="1">
        <v>55701.304662392497</v>
      </c>
      <c r="AG265" s="1">
        <v>473.02680359845544</v>
      </c>
      <c r="AN265" s="4">
        <v>219</v>
      </c>
      <c r="AO265" s="18">
        <v>981.98658501084128</v>
      </c>
      <c r="AP265" s="17">
        <v>57183.839592416043</v>
      </c>
      <c r="AS265" s="4">
        <v>130</v>
      </c>
      <c r="AT265" s="19">
        <v>8.0904809071191135</v>
      </c>
      <c r="AU265" s="17">
        <v>78071.121093304784</v>
      </c>
      <c r="AX265" s="4">
        <v>325</v>
      </c>
      <c r="AY265" s="17">
        <v>12000</v>
      </c>
      <c r="AZ265" s="17">
        <v>65253.614571356215</v>
      </c>
    </row>
    <row r="266" spans="14:52" x14ac:dyDescent="0.25">
      <c r="N266" s="1">
        <v>55849.780134485831</v>
      </c>
      <c r="O266" s="1">
        <v>4128.6892939797399</v>
      </c>
      <c r="W266" s="1">
        <v>55849.780134485831</v>
      </c>
      <c r="X266" s="1">
        <v>92.007726930336503</v>
      </c>
      <c r="AF266" s="1">
        <v>55849.780134485831</v>
      </c>
      <c r="AG266" s="1">
        <v>502.7218980171092</v>
      </c>
      <c r="AN266" s="4">
        <v>484</v>
      </c>
      <c r="AO266" s="18">
        <v>981.49537656869313</v>
      </c>
      <c r="AP266" s="17">
        <v>59893.5691263349</v>
      </c>
      <c r="AS266" s="4">
        <v>22</v>
      </c>
      <c r="AT266" s="19">
        <v>8.0747212853364907</v>
      </c>
      <c r="AU266" s="17">
        <v>69834.564994171815</v>
      </c>
      <c r="AX266" s="4">
        <v>327</v>
      </c>
      <c r="AY266" s="17">
        <v>12000</v>
      </c>
      <c r="AZ266" s="17">
        <v>67680.861607801096</v>
      </c>
    </row>
    <row r="267" spans="14:52" x14ac:dyDescent="0.25">
      <c r="N267" s="1">
        <v>55998.255606579172</v>
      </c>
      <c r="O267" s="1">
        <v>4194.0185017008043</v>
      </c>
      <c r="W267" s="1">
        <v>55998.255606579172</v>
      </c>
      <c r="X267" s="1">
        <v>103.88576469780674</v>
      </c>
      <c r="AF267" s="1">
        <v>55998.255606579172</v>
      </c>
      <c r="AG267" s="1">
        <v>536.69314639007644</v>
      </c>
      <c r="AN267" s="4">
        <v>260</v>
      </c>
      <c r="AO267" s="18">
        <v>981.33515024507074</v>
      </c>
      <c r="AP267" s="17">
        <v>59310.3998467286</v>
      </c>
      <c r="AS267" s="4">
        <v>455</v>
      </c>
      <c r="AT267" s="19">
        <v>8.0693575703844562</v>
      </c>
      <c r="AU267" s="17">
        <v>48943.704890505607</v>
      </c>
      <c r="AX267" s="4">
        <v>332</v>
      </c>
      <c r="AY267" s="17">
        <v>12000</v>
      </c>
      <c r="AZ267" s="17">
        <v>67848.656747507921</v>
      </c>
    </row>
    <row r="268" spans="14:52" x14ac:dyDescent="0.25">
      <c r="N268" s="1">
        <v>56146.731078672514</v>
      </c>
      <c r="O268" s="1">
        <v>4259.3477094218688</v>
      </c>
      <c r="W268" s="1">
        <v>56146.731078672514</v>
      </c>
      <c r="X268" s="1">
        <v>119.79215238487086</v>
      </c>
      <c r="AF268" s="1">
        <v>56146.731078672514</v>
      </c>
      <c r="AG268" s="1">
        <v>572.32725969247258</v>
      </c>
      <c r="AN268" s="4">
        <v>71</v>
      </c>
      <c r="AO268" s="18">
        <v>980.6104859028452</v>
      </c>
      <c r="AP268" s="17">
        <v>59624.230587475438</v>
      </c>
      <c r="AS268" s="4">
        <v>217</v>
      </c>
      <c r="AT268" s="19">
        <v>8.0630048914317616</v>
      </c>
      <c r="AU268" s="17">
        <v>64224.194964813025</v>
      </c>
      <c r="AX268" s="4">
        <v>334</v>
      </c>
      <c r="AY268" s="17">
        <v>12000</v>
      </c>
      <c r="AZ268" s="17">
        <v>55554.873174176188</v>
      </c>
    </row>
    <row r="269" spans="14:52" x14ac:dyDescent="0.25">
      <c r="N269" s="1">
        <v>56295.206550765848</v>
      </c>
      <c r="O269" s="1">
        <v>4324.6769171429332</v>
      </c>
      <c r="W269" s="1">
        <v>56295.206550765848</v>
      </c>
      <c r="X269" s="1">
        <v>137.60920903606893</v>
      </c>
      <c r="AF269" s="1">
        <v>56295.206550765848</v>
      </c>
      <c r="AG269" s="1">
        <v>607.961372994876</v>
      </c>
      <c r="AN269" s="4">
        <v>150</v>
      </c>
      <c r="AO269" s="18">
        <v>979.49109106818219</v>
      </c>
      <c r="AP269" s="17">
        <v>53689.824565927425</v>
      </c>
      <c r="AS269" s="4">
        <v>100</v>
      </c>
      <c r="AT269" s="19">
        <v>8.0625349908592057</v>
      </c>
      <c r="AU269" s="17">
        <v>65516.218689949717</v>
      </c>
      <c r="AX269" s="4">
        <v>335</v>
      </c>
      <c r="AY269" s="17">
        <v>12000</v>
      </c>
      <c r="AZ269" s="17">
        <v>59877.020740675172</v>
      </c>
    </row>
    <row r="270" spans="14:52" x14ac:dyDescent="0.25">
      <c r="N270" s="1">
        <v>56443.68202285919</v>
      </c>
      <c r="O270" s="1">
        <v>4390.0061248639904</v>
      </c>
      <c r="W270" s="1">
        <v>56443.68202285919</v>
      </c>
      <c r="X270" s="1">
        <v>155.426265687267</v>
      </c>
      <c r="AF270" s="1">
        <v>56443.68202285919</v>
      </c>
      <c r="AG270" s="1">
        <v>647.95374416338018</v>
      </c>
      <c r="AN270" s="4">
        <v>59</v>
      </c>
      <c r="AO270" s="18">
        <v>979.21131135608368</v>
      </c>
      <c r="AP270" s="17">
        <v>56965.682830189384</v>
      </c>
      <c r="AS270" s="4">
        <v>177</v>
      </c>
      <c r="AT270" s="19">
        <v>8.0611231671274233</v>
      </c>
      <c r="AU270" s="17">
        <v>41885.951915617763</v>
      </c>
      <c r="AX270" s="4">
        <v>336</v>
      </c>
      <c r="AY270" s="17">
        <v>12000</v>
      </c>
      <c r="AZ270" s="17">
        <v>53981.004434934614</v>
      </c>
    </row>
    <row r="271" spans="14:52" x14ac:dyDescent="0.25">
      <c r="N271" s="1">
        <v>56592.157494952531</v>
      </c>
      <c r="O271" s="1">
        <v>4455.3353325850549</v>
      </c>
      <c r="W271" s="1">
        <v>56592.157494952531</v>
      </c>
      <c r="X271" s="1">
        <v>183.42032588712755</v>
      </c>
      <c r="AF271" s="1">
        <v>56592.157494952531</v>
      </c>
      <c r="AG271" s="1">
        <v>692.69838745769812</v>
      </c>
      <c r="AN271" s="4">
        <v>355</v>
      </c>
      <c r="AO271" s="18">
        <v>977.44089462515353</v>
      </c>
      <c r="AP271" s="17">
        <v>57740.931874600661</v>
      </c>
      <c r="AS271" s="4">
        <v>342</v>
      </c>
      <c r="AT271" s="19">
        <v>8.055553723526252</v>
      </c>
      <c r="AU271" s="17">
        <v>65864.37244576287</v>
      </c>
      <c r="AX271" s="4">
        <v>338</v>
      </c>
      <c r="AY271" s="17">
        <v>12000</v>
      </c>
      <c r="AZ271" s="17">
        <v>45186.294534454115</v>
      </c>
    </row>
    <row r="272" spans="14:52" x14ac:dyDescent="0.25">
      <c r="N272" s="1">
        <v>56740.632967045865</v>
      </c>
      <c r="O272" s="1">
        <v>4520.6645403061193</v>
      </c>
      <c r="W272" s="1">
        <v>56740.632967045865</v>
      </c>
      <c r="X272" s="1">
        <v>213.11542030578858</v>
      </c>
      <c r="AF272" s="1">
        <v>56740.632967045865</v>
      </c>
      <c r="AG272" s="1">
        <v>740.21053852756449</v>
      </c>
      <c r="AN272" s="4">
        <v>235</v>
      </c>
      <c r="AO272" s="18">
        <v>977.19872751694174</v>
      </c>
      <c r="AP272" s="17">
        <v>60635.385493698457</v>
      </c>
      <c r="AS272" s="4">
        <v>73</v>
      </c>
      <c r="AT272" s="19">
        <v>8.0429410913109169</v>
      </c>
      <c r="AU272" s="17">
        <v>42811.343717013704</v>
      </c>
      <c r="AX272" s="4">
        <v>339</v>
      </c>
      <c r="AY272" s="17">
        <v>12000</v>
      </c>
      <c r="AZ272" s="17">
        <v>45052.347457778298</v>
      </c>
    </row>
    <row r="273" spans="14:52" x14ac:dyDescent="0.25">
      <c r="N273" s="1">
        <v>56889.108439139207</v>
      </c>
      <c r="O273" s="1">
        <v>4585.993748027191</v>
      </c>
      <c r="W273" s="1">
        <v>56889.108439139207</v>
      </c>
      <c r="X273" s="1">
        <v>245.51827859937475</v>
      </c>
      <c r="AF273" s="1">
        <v>56889.108439139207</v>
      </c>
      <c r="AG273" s="1">
        <v>791.72273282665265</v>
      </c>
      <c r="AN273" s="4">
        <v>422</v>
      </c>
      <c r="AO273" s="18">
        <v>976.59995746708501</v>
      </c>
      <c r="AP273" s="17">
        <v>55862.517415975701</v>
      </c>
      <c r="AS273" s="4">
        <v>311</v>
      </c>
      <c r="AT273" s="19">
        <v>8.041116251645688</v>
      </c>
      <c r="AU273" s="17">
        <v>48613.300719859231</v>
      </c>
      <c r="AX273" s="4">
        <v>340</v>
      </c>
      <c r="AY273" s="17">
        <v>12000</v>
      </c>
      <c r="AZ273" s="17">
        <v>51516.15587928491</v>
      </c>
    </row>
    <row r="274" spans="14:52" x14ac:dyDescent="0.25">
      <c r="N274" s="1">
        <v>57037.583911232548</v>
      </c>
      <c r="O274" s="1">
        <v>4651.8641037480702</v>
      </c>
      <c r="W274" s="1">
        <v>57037.583911232548</v>
      </c>
      <c r="X274" s="1">
        <v>281.15239190177817</v>
      </c>
      <c r="AF274" s="1">
        <v>57037.583911232548</v>
      </c>
      <c r="AG274" s="1">
        <v>845.17390278026869</v>
      </c>
      <c r="AN274" s="4">
        <v>448</v>
      </c>
      <c r="AO274" s="18">
        <v>976.49048888596769</v>
      </c>
      <c r="AP274" s="17">
        <v>57026.413246558615</v>
      </c>
      <c r="AS274" s="4">
        <v>105</v>
      </c>
      <c r="AT274" s="19">
        <v>8.0397922717420638</v>
      </c>
      <c r="AU274" s="17">
        <v>49578.384468172982</v>
      </c>
      <c r="AX274" s="4">
        <v>346</v>
      </c>
      <c r="AY274" s="17">
        <v>12000</v>
      </c>
      <c r="AZ274" s="17">
        <v>61120.694321345189</v>
      </c>
    </row>
    <row r="275" spans="14:52" x14ac:dyDescent="0.25">
      <c r="N275" s="1">
        <v>57186.059383325883</v>
      </c>
      <c r="O275" s="1">
        <v>4723.1323303528625</v>
      </c>
      <c r="W275" s="1">
        <v>57186.059383325883</v>
      </c>
      <c r="X275" s="1">
        <v>324.29426661362231</v>
      </c>
      <c r="AF275" s="1">
        <v>57186.059383325883</v>
      </c>
      <c r="AG275" s="1">
        <v>898.62507273387018</v>
      </c>
      <c r="AN275" s="4">
        <v>121</v>
      </c>
      <c r="AO275" s="18">
        <v>975.85861042025431</v>
      </c>
      <c r="AP275" s="17">
        <v>57188.997306683857</v>
      </c>
      <c r="AS275" s="4">
        <v>406</v>
      </c>
      <c r="AT275" s="19">
        <v>8.0352460666241576</v>
      </c>
      <c r="AU275" s="17">
        <v>53921.367604791041</v>
      </c>
      <c r="AX275" s="4">
        <v>348</v>
      </c>
      <c r="AY275" s="17">
        <v>12000</v>
      </c>
      <c r="AZ275" s="17">
        <v>73667.910032850326</v>
      </c>
    </row>
    <row r="276" spans="14:52" x14ac:dyDescent="0.25">
      <c r="N276" s="1">
        <v>57334.534855419224</v>
      </c>
      <c r="O276" s="1">
        <v>4794.400556957662</v>
      </c>
      <c r="W276" s="1">
        <v>57334.534855419224</v>
      </c>
      <c r="X276" s="1">
        <v>375.92646574685205</v>
      </c>
      <c r="AF276" s="1">
        <v>57334.534855419224</v>
      </c>
      <c r="AG276" s="1">
        <v>952.0762426874644</v>
      </c>
      <c r="AN276" s="4">
        <v>285</v>
      </c>
      <c r="AO276" s="18">
        <v>975.77713003352824</v>
      </c>
      <c r="AP276" s="17">
        <v>58621.484282312536</v>
      </c>
      <c r="AS276" s="4">
        <v>332</v>
      </c>
      <c r="AT276" s="19">
        <v>8.0239034925128863</v>
      </c>
      <c r="AU276" s="17">
        <v>67848.656747507921</v>
      </c>
      <c r="AX276" s="4">
        <v>349</v>
      </c>
      <c r="AY276" s="17">
        <v>12000</v>
      </c>
      <c r="AZ276" s="17">
        <v>70976.432242931784</v>
      </c>
    </row>
    <row r="277" spans="14:52" x14ac:dyDescent="0.25">
      <c r="N277" s="1">
        <v>57483.010327512566</v>
      </c>
      <c r="O277" s="1">
        <v>4865.6687835624616</v>
      </c>
      <c r="W277" s="1">
        <v>57483.010327512566</v>
      </c>
      <c r="X277" s="1">
        <v>429.37763570044626</v>
      </c>
      <c r="AF277" s="1">
        <v>57483.010327512566</v>
      </c>
      <c r="AG277" s="1">
        <v>1005.5274126410659</v>
      </c>
      <c r="AN277" s="4">
        <v>466</v>
      </c>
      <c r="AO277" s="18">
        <v>975.18229433904764</v>
      </c>
      <c r="AP277" s="17">
        <v>60295.504570641162</v>
      </c>
      <c r="AS277" s="4">
        <v>198</v>
      </c>
      <c r="AT277" s="19">
        <v>8.0232737632805691</v>
      </c>
      <c r="AU277" s="17">
        <v>55603.05470715453</v>
      </c>
      <c r="AX277" s="4">
        <v>352</v>
      </c>
      <c r="AY277" s="17">
        <v>12000</v>
      </c>
      <c r="AZ277" s="17">
        <v>60797.319017473565</v>
      </c>
    </row>
    <row r="278" spans="14:52" x14ac:dyDescent="0.25">
      <c r="N278" s="1">
        <v>57631.4857996059</v>
      </c>
      <c r="O278" s="1">
        <v>4942.5979366909014</v>
      </c>
      <c r="W278" s="1">
        <v>57631.4857996059</v>
      </c>
      <c r="X278" s="1">
        <v>489.8891670783778</v>
      </c>
      <c r="AF278" s="1">
        <v>57631.4857996059</v>
      </c>
      <c r="AG278" s="1">
        <v>1058.9785825946674</v>
      </c>
      <c r="AN278" s="4">
        <v>15</v>
      </c>
      <c r="AO278" s="18">
        <v>971.40915494715739</v>
      </c>
      <c r="AP278" s="17">
        <v>57531.764212185692</v>
      </c>
      <c r="AS278" s="4">
        <v>152</v>
      </c>
      <c r="AT278" s="19">
        <v>8.0185314090279682</v>
      </c>
      <c r="AU278" s="17">
        <v>80867.061627894494</v>
      </c>
      <c r="AX278" s="4">
        <v>353</v>
      </c>
      <c r="AY278" s="17">
        <v>12000</v>
      </c>
      <c r="AZ278" s="17">
        <v>58388.04256548603</v>
      </c>
    </row>
    <row r="279" spans="14:52" x14ac:dyDescent="0.25">
      <c r="N279" s="1">
        <v>57779.961271699241</v>
      </c>
      <c r="O279" s="1">
        <v>5019.8051821794361</v>
      </c>
      <c r="W279" s="1">
        <v>57779.961271699241</v>
      </c>
      <c r="X279" s="1">
        <v>555.21837479944952</v>
      </c>
      <c r="AF279" s="1">
        <v>57779.961271699241</v>
      </c>
      <c r="AG279" s="1">
        <v>1112.4297525482762</v>
      </c>
      <c r="AN279" s="4">
        <v>492</v>
      </c>
      <c r="AO279" s="18">
        <v>967.56643784657388</v>
      </c>
      <c r="AP279" s="17">
        <v>56674.944562647172</v>
      </c>
      <c r="AS279" s="4">
        <v>71</v>
      </c>
      <c r="AT279" s="19">
        <v>7.9990963910888553</v>
      </c>
      <c r="AU279" s="17">
        <v>59624.230587475438</v>
      </c>
      <c r="AX279" s="4">
        <v>354</v>
      </c>
      <c r="AY279" s="17">
        <v>12000</v>
      </c>
      <c r="AZ279" s="17">
        <v>63848.070823064307</v>
      </c>
    </row>
    <row r="280" spans="14:52" x14ac:dyDescent="0.25">
      <c r="N280" s="1">
        <v>57928.436743792583</v>
      </c>
      <c r="O280" s="1">
        <v>5097.0124276679635</v>
      </c>
      <c r="W280" s="1">
        <v>57928.436743792583</v>
      </c>
      <c r="X280" s="1">
        <v>620.54758252051397</v>
      </c>
      <c r="AF280" s="1">
        <v>57928.436743792583</v>
      </c>
      <c r="AG280" s="1">
        <v>1174.5522251350922</v>
      </c>
      <c r="AN280" s="4">
        <v>63</v>
      </c>
      <c r="AO280" s="18">
        <v>966.91894850381607</v>
      </c>
      <c r="AP280" s="17">
        <v>53162.491061321387</v>
      </c>
      <c r="AS280" s="4">
        <v>359</v>
      </c>
      <c r="AT280" s="19">
        <v>7.9960623827782342</v>
      </c>
      <c r="AU280" s="17">
        <v>53404.293457076565</v>
      </c>
      <c r="AX280" s="4">
        <v>355</v>
      </c>
      <c r="AY280" s="17">
        <v>12000</v>
      </c>
      <c r="AZ280" s="17">
        <v>57740.931874600661</v>
      </c>
    </row>
    <row r="281" spans="14:52" x14ac:dyDescent="0.25">
      <c r="N281" s="1">
        <v>58076.912215885925</v>
      </c>
      <c r="O281" s="1">
        <v>5174.2196731564909</v>
      </c>
      <c r="W281" s="1">
        <v>58076.912215885925</v>
      </c>
      <c r="X281" s="1">
        <v>686.9033491991504</v>
      </c>
      <c r="AF281" s="1">
        <v>58076.912215885925</v>
      </c>
      <c r="AG281" s="1">
        <v>1239.8814328561712</v>
      </c>
      <c r="AN281" s="4">
        <v>475</v>
      </c>
      <c r="AO281" s="18">
        <v>965.92815643292101</v>
      </c>
      <c r="AP281" s="17">
        <v>57295.225340687466</v>
      </c>
      <c r="AS281" s="4">
        <v>299</v>
      </c>
      <c r="AT281" s="19">
        <v>7.985858122925058</v>
      </c>
      <c r="AU281" s="17">
        <v>67785.943853328921</v>
      </c>
      <c r="AX281" s="4">
        <v>357</v>
      </c>
      <c r="AY281" s="17">
        <v>12000</v>
      </c>
      <c r="AZ281" s="17">
        <v>41370.687018605699</v>
      </c>
    </row>
    <row r="282" spans="14:52" x14ac:dyDescent="0.25">
      <c r="N282" s="1">
        <v>58225.387687979259</v>
      </c>
      <c r="O282" s="1">
        <v>5251.4269186450256</v>
      </c>
      <c r="W282" s="1">
        <v>58225.387687979259</v>
      </c>
      <c r="X282" s="1">
        <v>770.61080401558138</v>
      </c>
      <c r="AF282" s="1">
        <v>58225.387687979259</v>
      </c>
      <c r="AG282" s="1">
        <v>1310.8370852901571</v>
      </c>
      <c r="AN282" s="4">
        <v>496</v>
      </c>
      <c r="AO282" s="18">
        <v>959.57750299322322</v>
      </c>
      <c r="AP282" s="17">
        <v>57657.910498733254</v>
      </c>
      <c r="AS282" s="4">
        <v>79</v>
      </c>
      <c r="AT282" s="19">
        <v>7.9795982688006895</v>
      </c>
      <c r="AU282" s="17">
        <v>49068.58371308889</v>
      </c>
      <c r="AX282" s="4">
        <v>359</v>
      </c>
      <c r="AY282" s="17">
        <v>12000</v>
      </c>
      <c r="AZ282" s="17">
        <v>53404.293457076565</v>
      </c>
    </row>
    <row r="283" spans="14:52" x14ac:dyDescent="0.25">
      <c r="N283" s="1">
        <v>58373.8631600726</v>
      </c>
      <c r="O283" s="1">
        <v>5328.6341641335603</v>
      </c>
      <c r="W283" s="1">
        <v>58373.8631600726</v>
      </c>
      <c r="X283" s="1">
        <v>859.69608727158629</v>
      </c>
      <c r="AF283" s="1">
        <v>58373.8631600726</v>
      </c>
      <c r="AG283" s="1">
        <v>1382.6161059800652</v>
      </c>
      <c r="AN283" s="4">
        <v>494</v>
      </c>
      <c r="AO283" s="18">
        <v>958.36582894275443</v>
      </c>
      <c r="AP283" s="17">
        <v>54720.07310402437</v>
      </c>
      <c r="AS283" s="4">
        <v>469</v>
      </c>
      <c r="AT283" s="19">
        <v>7.9776369322484104</v>
      </c>
      <c r="AU283" s="17">
        <v>50428.045565893728</v>
      </c>
      <c r="AX283" s="4">
        <v>362</v>
      </c>
      <c r="AY283" s="17">
        <v>12000</v>
      </c>
      <c r="AZ283" s="17">
        <v>69316.247278097493</v>
      </c>
    </row>
    <row r="284" spans="14:52" x14ac:dyDescent="0.25">
      <c r="N284" s="1">
        <v>58522.338632165942</v>
      </c>
      <c r="O284" s="1">
        <v>5405.8414096220949</v>
      </c>
      <c r="W284" s="1">
        <v>58522.338632165942</v>
      </c>
      <c r="X284" s="1">
        <v>948.78137052758393</v>
      </c>
      <c r="AF284" s="1">
        <v>58522.338632165942</v>
      </c>
      <c r="AG284" s="1">
        <v>1459.8233514686071</v>
      </c>
      <c r="AN284" s="4">
        <v>434</v>
      </c>
      <c r="AO284" s="18">
        <v>956.46854159899408</v>
      </c>
      <c r="AP284" s="17">
        <v>58718.063211155444</v>
      </c>
      <c r="AS284" s="4">
        <v>24</v>
      </c>
      <c r="AT284" s="19">
        <v>7.9704068377378556</v>
      </c>
      <c r="AU284" s="17">
        <v>47130.569075547057</v>
      </c>
      <c r="AX284" s="4">
        <v>364</v>
      </c>
      <c r="AY284" s="17">
        <v>12000</v>
      </c>
      <c r="AZ284" s="17">
        <v>66743.236635013804</v>
      </c>
    </row>
    <row r="285" spans="14:52" x14ac:dyDescent="0.25">
      <c r="N285" s="1">
        <v>58661.493986053712</v>
      </c>
      <c r="O285" s="1">
        <v>5478.2021936437086</v>
      </c>
      <c r="W285" s="1">
        <v>58661.493986053712</v>
      </c>
      <c r="X285" s="1">
        <v>1034.4896354925877</v>
      </c>
      <c r="AF285" s="1">
        <v>58661.493986053712</v>
      </c>
      <c r="AG285" s="1">
        <v>1532.1841354902499</v>
      </c>
      <c r="AN285" s="4">
        <v>368</v>
      </c>
      <c r="AO285" s="18">
        <v>955.89643745006231</v>
      </c>
      <c r="AP285" s="17">
        <v>54745.429736802645</v>
      </c>
      <c r="AS285" s="4">
        <v>69</v>
      </c>
      <c r="AT285" s="19">
        <v>7.9659560301513359</v>
      </c>
      <c r="AU285" s="17">
        <v>69491.076177526716</v>
      </c>
      <c r="AX285" s="4">
        <v>365</v>
      </c>
      <c r="AY285" s="17">
        <v>12000</v>
      </c>
      <c r="AZ285" s="17">
        <v>69467.940091530239</v>
      </c>
    </row>
    <row r="286" spans="14:52" x14ac:dyDescent="0.25">
      <c r="N286" s="1">
        <v>58670.814104259276</v>
      </c>
      <c r="O286" s="1">
        <v>5473.7285369050587</v>
      </c>
      <c r="W286" s="1">
        <v>58670.814104259276</v>
      </c>
      <c r="X286" s="1">
        <v>1031.1343929385766</v>
      </c>
      <c r="AF286" s="1">
        <v>58670.814104259276</v>
      </c>
      <c r="AG286" s="1">
        <v>1527.7104787515636</v>
      </c>
      <c r="AN286" s="4">
        <v>137</v>
      </c>
      <c r="AO286" s="18">
        <v>955.54315831311794</v>
      </c>
      <c r="AP286" s="17">
        <v>55260.949176583017</v>
      </c>
      <c r="AS286" s="4">
        <v>449</v>
      </c>
      <c r="AT286" s="19">
        <v>7.949633488007386</v>
      </c>
      <c r="AU286" s="17">
        <v>39879.650376120662</v>
      </c>
      <c r="AX286" s="4">
        <v>368</v>
      </c>
      <c r="AY286" s="17">
        <v>12000</v>
      </c>
      <c r="AZ286" s="17">
        <v>54745.429736802645</v>
      </c>
    </row>
    <row r="287" spans="14:52" x14ac:dyDescent="0.25">
      <c r="N287" s="1">
        <v>58819.289576352618</v>
      </c>
      <c r="O287" s="1">
        <v>5402.4603103002446</v>
      </c>
      <c r="W287" s="1">
        <v>58819.289576352618</v>
      </c>
      <c r="X287" s="1">
        <v>977.68322298497515</v>
      </c>
      <c r="AF287" s="1">
        <v>58819.289576352618</v>
      </c>
      <c r="AG287" s="1">
        <v>1456.4422521467641</v>
      </c>
      <c r="AN287" s="4">
        <v>156</v>
      </c>
      <c r="AO287" s="18">
        <v>954.49569497905475</v>
      </c>
      <c r="AP287" s="17">
        <v>52682.420609206485</v>
      </c>
      <c r="AS287" s="4">
        <v>461</v>
      </c>
      <c r="AT287" s="19">
        <v>7.9398363258927711</v>
      </c>
      <c r="AU287" s="17">
        <v>51205.651204538794</v>
      </c>
      <c r="AX287" s="4">
        <v>380</v>
      </c>
      <c r="AY287" s="17">
        <v>12000</v>
      </c>
      <c r="AZ287" s="17">
        <v>41679.616671066316</v>
      </c>
    </row>
    <row r="288" spans="14:52" x14ac:dyDescent="0.25">
      <c r="N288" s="1">
        <v>58967.765048445959</v>
      </c>
      <c r="O288" s="1">
        <v>5331.1920836954378</v>
      </c>
      <c r="W288" s="1">
        <v>58967.765048445959</v>
      </c>
      <c r="X288" s="1">
        <v>924.2320530313591</v>
      </c>
      <c r="AF288" s="1">
        <v>58967.765048445959</v>
      </c>
      <c r="AG288" s="1">
        <v>1385.1740255419572</v>
      </c>
      <c r="AN288" s="4">
        <v>328</v>
      </c>
      <c r="AO288" s="18">
        <v>954.06250113457645</v>
      </c>
      <c r="AP288" s="17">
        <v>56786.046232927823</v>
      </c>
      <c r="AS288" s="4">
        <v>211</v>
      </c>
      <c r="AT288" s="19">
        <v>7.9388785646560605</v>
      </c>
      <c r="AU288" s="17">
        <v>67205.182000026136</v>
      </c>
      <c r="AX288" s="4">
        <v>384</v>
      </c>
      <c r="AY288" s="17">
        <v>12000</v>
      </c>
      <c r="AZ288" s="17">
        <v>60568.32267730149</v>
      </c>
    </row>
    <row r="289" spans="14:52" x14ac:dyDescent="0.25">
      <c r="N289" s="1">
        <v>59116.240520539293</v>
      </c>
      <c r="O289" s="1">
        <v>5259.9238570906382</v>
      </c>
      <c r="W289" s="1">
        <v>59116.240520539293</v>
      </c>
      <c r="X289" s="1">
        <v>870.78088307779399</v>
      </c>
      <c r="AF289" s="1">
        <v>59116.240520539293</v>
      </c>
      <c r="AG289" s="1">
        <v>1313.9057989371868</v>
      </c>
      <c r="AN289" s="4">
        <v>319</v>
      </c>
      <c r="AO289" s="18">
        <v>953.54297672665928</v>
      </c>
      <c r="AP289" s="17">
        <v>54583.895914789129</v>
      </c>
      <c r="AS289" s="4">
        <v>280</v>
      </c>
      <c r="AT289" s="19">
        <v>7.9368585701680274</v>
      </c>
      <c r="AU289" s="17">
        <v>72231.859052223605</v>
      </c>
      <c r="AX289" s="4">
        <v>386</v>
      </c>
      <c r="AY289" s="17">
        <v>12000</v>
      </c>
      <c r="AZ289" s="17">
        <v>53485.991021193455</v>
      </c>
    </row>
    <row r="290" spans="14:52" x14ac:dyDescent="0.25">
      <c r="N290" s="1">
        <v>59264.715992632635</v>
      </c>
      <c r="O290" s="1">
        <v>5188.6556304858314</v>
      </c>
      <c r="W290" s="1">
        <v>59264.715992632635</v>
      </c>
      <c r="X290" s="1">
        <v>817.32971312417794</v>
      </c>
      <c r="AF290" s="1">
        <v>59264.715992632635</v>
      </c>
      <c r="AG290" s="1">
        <v>1242.6375723323727</v>
      </c>
      <c r="AN290" s="4">
        <v>12</v>
      </c>
      <c r="AO290" s="18">
        <v>953.47243468960346</v>
      </c>
      <c r="AP290" s="17">
        <v>54893.188777064293</v>
      </c>
      <c r="AS290" s="4">
        <v>320</v>
      </c>
      <c r="AT290" s="19">
        <v>7.9316092231292368</v>
      </c>
      <c r="AU290" s="17">
        <v>92665.259194341634</v>
      </c>
      <c r="AX290" s="4">
        <v>387</v>
      </c>
      <c r="AY290" s="17">
        <v>12000</v>
      </c>
      <c r="AZ290" s="17">
        <v>70299.508596655171</v>
      </c>
    </row>
    <row r="291" spans="14:52" x14ac:dyDescent="0.25">
      <c r="N291" s="1">
        <v>59413.191464725976</v>
      </c>
      <c r="O291" s="1">
        <v>5118.4130724559</v>
      </c>
      <c r="W291" s="1">
        <v>59413.191464725976</v>
      </c>
      <c r="X291" s="1">
        <v>763.87854317056917</v>
      </c>
      <c r="AF291" s="1">
        <v>59413.191464725976</v>
      </c>
      <c r="AG291" s="1">
        <v>1175.1315562238597</v>
      </c>
      <c r="AN291" s="4">
        <v>491</v>
      </c>
      <c r="AO291" s="18">
        <v>953.00345999984643</v>
      </c>
      <c r="AP291" s="17">
        <v>55886.72249436086</v>
      </c>
      <c r="AS291" s="4">
        <v>394</v>
      </c>
      <c r="AT291" s="19">
        <v>7.9297624502660291</v>
      </c>
      <c r="AU291" s="17">
        <v>64673.334244132799</v>
      </c>
      <c r="AX291" s="4">
        <v>390</v>
      </c>
      <c r="AY291" s="17">
        <v>12000</v>
      </c>
      <c r="AZ291" s="17">
        <v>49199.547024976433</v>
      </c>
    </row>
    <row r="292" spans="14:52" x14ac:dyDescent="0.25">
      <c r="N292" s="1">
        <v>59561.666936819311</v>
      </c>
      <c r="O292" s="1">
        <v>5053.0838647348282</v>
      </c>
      <c r="W292" s="1">
        <v>59561.666936819311</v>
      </c>
      <c r="X292" s="1">
        <v>710.4273732169604</v>
      </c>
      <c r="AF292" s="1">
        <v>59561.666936819311</v>
      </c>
      <c r="AG292" s="1">
        <v>1113.6196371465339</v>
      </c>
      <c r="AN292" s="4">
        <v>198</v>
      </c>
      <c r="AO292" s="18">
        <v>952.46791859188977</v>
      </c>
      <c r="AP292" s="17">
        <v>55603.05470715453</v>
      </c>
      <c r="AS292" s="4">
        <v>400</v>
      </c>
      <c r="AT292" s="19">
        <v>7.9266649565230196</v>
      </c>
      <c r="AU292" s="17">
        <v>66002.051621676859</v>
      </c>
      <c r="AX292" s="4">
        <v>393</v>
      </c>
      <c r="AY292" s="17">
        <v>12000</v>
      </c>
      <c r="AZ292" s="17">
        <v>72127.922498543514</v>
      </c>
    </row>
    <row r="293" spans="14:52" x14ac:dyDescent="0.25">
      <c r="N293" s="1">
        <v>59710.142408912652</v>
      </c>
      <c r="O293" s="1">
        <v>4987.7546570137492</v>
      </c>
      <c r="W293" s="1">
        <v>59710.142408912652</v>
      </c>
      <c r="X293" s="1">
        <v>659.1581080764081</v>
      </c>
      <c r="AF293" s="1">
        <v>59710.142408912652</v>
      </c>
      <c r="AG293" s="1">
        <v>1054.2294483091973</v>
      </c>
      <c r="AN293" s="4">
        <v>55</v>
      </c>
      <c r="AO293" s="18">
        <v>951.0627538148608</v>
      </c>
      <c r="AP293" s="17">
        <v>52375.896013475955</v>
      </c>
      <c r="AS293" s="4">
        <v>462</v>
      </c>
      <c r="AT293" s="19">
        <v>7.926644384719939</v>
      </c>
      <c r="AU293" s="17">
        <v>53352.264334227482</v>
      </c>
      <c r="AX293" s="4">
        <v>396</v>
      </c>
      <c r="AY293" s="17">
        <v>12000</v>
      </c>
      <c r="AZ293" s="17">
        <v>54133.590962881513</v>
      </c>
    </row>
    <row r="294" spans="14:52" x14ac:dyDescent="0.25">
      <c r="N294" s="1">
        <v>59858.617881005994</v>
      </c>
      <c r="O294" s="1">
        <v>4922.4254492927503</v>
      </c>
      <c r="W294" s="1">
        <v>59858.617881005994</v>
      </c>
      <c r="X294" s="1">
        <v>611.64595700657082</v>
      </c>
      <c r="AF294" s="1">
        <v>59858.617881005994</v>
      </c>
      <c r="AG294" s="1">
        <v>999.50135294478969</v>
      </c>
      <c r="AN294" s="4">
        <v>315</v>
      </c>
      <c r="AO294" s="18">
        <v>950.37518104996457</v>
      </c>
      <c r="AP294" s="17">
        <v>55188.459349567158</v>
      </c>
      <c r="AS294" s="4">
        <v>84</v>
      </c>
      <c r="AT294" s="19">
        <v>7.9209351504213306</v>
      </c>
      <c r="AU294" s="17">
        <v>62462.52936968756</v>
      </c>
      <c r="AX294" s="4">
        <v>398</v>
      </c>
      <c r="AY294" s="17">
        <v>12000</v>
      </c>
      <c r="AZ294" s="17">
        <v>62083.652887799632</v>
      </c>
    </row>
    <row r="295" spans="14:52" x14ac:dyDescent="0.25">
      <c r="N295" s="1">
        <v>60007.093353099328</v>
      </c>
      <c r="O295" s="1">
        <v>4857.0962415716785</v>
      </c>
      <c r="W295" s="1">
        <v>60007.093353099328</v>
      </c>
      <c r="X295" s="1">
        <v>564.13380593669717</v>
      </c>
      <c r="AF295" s="1">
        <v>60007.093353099328</v>
      </c>
      <c r="AG295" s="1">
        <v>946.05018299118819</v>
      </c>
      <c r="AN295" s="4">
        <v>321</v>
      </c>
      <c r="AO295" s="18">
        <v>949.55481076519641</v>
      </c>
      <c r="AP295" s="17">
        <v>53324.289337660288</v>
      </c>
      <c r="AS295" s="4">
        <v>116</v>
      </c>
      <c r="AT295" s="19">
        <v>7.9115928235715263</v>
      </c>
      <c r="AU295" s="17">
        <v>50064.588975047918</v>
      </c>
      <c r="AX295" s="4">
        <v>399</v>
      </c>
      <c r="AY295" s="17">
        <v>12000</v>
      </c>
      <c r="AZ295" s="17">
        <v>50661.236797403588</v>
      </c>
    </row>
    <row r="296" spans="14:52" x14ac:dyDescent="0.25">
      <c r="N296" s="1">
        <v>60155.568825192669</v>
      </c>
      <c r="O296" s="1">
        <v>4791.7670338505995</v>
      </c>
      <c r="W296" s="1">
        <v>60155.568825192669</v>
      </c>
      <c r="X296" s="1">
        <v>516.62165486681624</v>
      </c>
      <c r="AF296" s="1">
        <v>60155.568825192669</v>
      </c>
      <c r="AG296" s="1">
        <v>892.5990130375867</v>
      </c>
      <c r="AN296" s="4">
        <v>409</v>
      </c>
      <c r="AO296" s="18">
        <v>947.18531120787497</v>
      </c>
      <c r="AP296" s="17">
        <v>56540.400339072075</v>
      </c>
      <c r="AS296" s="4">
        <v>111</v>
      </c>
      <c r="AT296" s="19">
        <v>7.9076191048022011</v>
      </c>
      <c r="AU296" s="17">
        <v>64113.361548429224</v>
      </c>
      <c r="AX296" s="4">
        <v>401</v>
      </c>
      <c r="AY296" s="17">
        <v>12000</v>
      </c>
      <c r="AZ296" s="17">
        <v>68877.720439003897</v>
      </c>
    </row>
    <row r="297" spans="14:52" x14ac:dyDescent="0.25">
      <c r="N297" s="1">
        <v>60304.044297286011</v>
      </c>
      <c r="O297" s="1">
        <v>4726.4378261295278</v>
      </c>
      <c r="W297" s="1">
        <v>60304.044297286011</v>
      </c>
      <c r="X297" s="1">
        <v>469.10950379694259</v>
      </c>
      <c r="AF297" s="1">
        <v>60304.044297286011</v>
      </c>
      <c r="AG297" s="1">
        <v>839.14784308397066</v>
      </c>
      <c r="AN297" s="4">
        <v>324</v>
      </c>
      <c r="AO297" s="18">
        <v>946.72957376103568</v>
      </c>
      <c r="AP297" s="17">
        <v>52369.099651136712</v>
      </c>
      <c r="AS297" s="4">
        <v>107</v>
      </c>
      <c r="AT297" s="19">
        <v>7.8998221439062402</v>
      </c>
      <c r="AU297" s="17">
        <v>66263.616864401556</v>
      </c>
      <c r="AX297" s="4">
        <v>402</v>
      </c>
      <c r="AY297" s="17">
        <v>12000</v>
      </c>
      <c r="AZ297" s="17">
        <v>61156.201788169739</v>
      </c>
    </row>
    <row r="298" spans="14:52" x14ac:dyDescent="0.25">
      <c r="N298" s="1">
        <v>60452.519769379345</v>
      </c>
      <c r="O298" s="1">
        <v>4661.1086184084706</v>
      </c>
      <c r="W298" s="1">
        <v>60452.519769379345</v>
      </c>
      <c r="X298" s="1">
        <v>421.59735272711259</v>
      </c>
      <c r="AF298" s="1">
        <v>60452.519769379345</v>
      </c>
      <c r="AG298" s="1">
        <v>790.06806592855719</v>
      </c>
      <c r="AN298" s="4">
        <v>425</v>
      </c>
      <c r="AO298" s="18">
        <v>943.92909898684411</v>
      </c>
      <c r="AP298" s="17">
        <v>56472.590052454194</v>
      </c>
      <c r="AS298" s="4">
        <v>233</v>
      </c>
      <c r="AT298" s="19">
        <v>7.8970427829833216</v>
      </c>
      <c r="AU298" s="17">
        <v>42661.032521038396</v>
      </c>
      <c r="AX298" s="4">
        <v>403</v>
      </c>
      <c r="AY298" s="17">
        <v>12000</v>
      </c>
      <c r="AZ298" s="17">
        <v>35838.484231320348</v>
      </c>
    </row>
    <row r="299" spans="14:52" x14ac:dyDescent="0.25">
      <c r="N299" s="1">
        <v>60600.995241472687</v>
      </c>
      <c r="O299" s="1">
        <v>4595.7794106873916</v>
      </c>
      <c r="W299" s="1">
        <v>60600.995241472687</v>
      </c>
      <c r="X299" s="1">
        <v>374.08520165723166</v>
      </c>
      <c r="AF299" s="1">
        <v>60600.995241472687</v>
      </c>
      <c r="AG299" s="1">
        <v>742.55591485869081</v>
      </c>
      <c r="AN299" s="4">
        <v>427</v>
      </c>
      <c r="AO299" s="18">
        <v>943.55107286452585</v>
      </c>
      <c r="AP299" s="17">
        <v>52468.081777436011</v>
      </c>
      <c r="AS299" s="4">
        <v>165</v>
      </c>
      <c r="AT299" s="19">
        <v>7.8824666044290002</v>
      </c>
      <c r="AU299" s="17">
        <v>64997.287750819887</v>
      </c>
      <c r="AX299" s="4">
        <v>404</v>
      </c>
      <c r="AY299" s="17">
        <v>12000</v>
      </c>
      <c r="AZ299" s="17">
        <v>55074.186054878533</v>
      </c>
    </row>
    <row r="300" spans="14:52" x14ac:dyDescent="0.25">
      <c r="N300" s="1">
        <v>60749.470713566028</v>
      </c>
      <c r="O300" s="1">
        <v>4530.4502029663126</v>
      </c>
      <c r="W300" s="1">
        <v>60749.470713566028</v>
      </c>
      <c r="X300" s="1">
        <v>330.84725644858554</v>
      </c>
      <c r="AF300" s="1">
        <v>60749.470713566028</v>
      </c>
      <c r="AG300" s="1">
        <v>695.04376378881716</v>
      </c>
      <c r="AN300" s="4">
        <v>477</v>
      </c>
      <c r="AO300" s="18">
        <v>941.93980317793807</v>
      </c>
      <c r="AP300" s="17">
        <v>56502.89131061353</v>
      </c>
      <c r="AS300" s="4">
        <v>255</v>
      </c>
      <c r="AT300" s="19">
        <v>7.8775189528212586</v>
      </c>
      <c r="AU300" s="17">
        <v>36268.459238840602</v>
      </c>
      <c r="AX300" s="4">
        <v>406</v>
      </c>
      <c r="AY300" s="17">
        <v>12000</v>
      </c>
      <c r="AZ300" s="17">
        <v>53921.367604791041</v>
      </c>
    </row>
    <row r="301" spans="14:52" x14ac:dyDescent="0.25">
      <c r="N301" s="1">
        <v>60897.946185659363</v>
      </c>
      <c r="O301" s="1">
        <v>4465.1209952452409</v>
      </c>
      <c r="W301" s="1">
        <v>60897.946185659363</v>
      </c>
      <c r="X301" s="1">
        <v>289.274124262447</v>
      </c>
      <c r="AF301" s="1">
        <v>60897.946185659363</v>
      </c>
      <c r="AG301" s="1">
        <v>650.9903039975834</v>
      </c>
      <c r="AN301" s="4">
        <v>436</v>
      </c>
      <c r="AO301" s="18">
        <v>941.40060422059798</v>
      </c>
      <c r="AP301" s="17">
        <v>55269.508062158959</v>
      </c>
      <c r="AS301" s="4">
        <v>473</v>
      </c>
      <c r="AT301" s="19">
        <v>7.8771989134410152</v>
      </c>
      <c r="AU301" s="17">
        <v>36450.119484133196</v>
      </c>
      <c r="AX301" s="4">
        <v>410</v>
      </c>
      <c r="AY301" s="17">
        <v>12000</v>
      </c>
      <c r="AZ301" s="17">
        <v>52659.236730512443</v>
      </c>
    </row>
    <row r="302" spans="14:52" x14ac:dyDescent="0.25">
      <c r="N302" s="1">
        <v>61046.421657752704</v>
      </c>
      <c r="O302" s="1">
        <v>4399.7917875241619</v>
      </c>
      <c r="W302" s="1">
        <v>61046.421657752704</v>
      </c>
      <c r="X302" s="1">
        <v>251.63573380108573</v>
      </c>
      <c r="AF302" s="1">
        <v>61046.421657752704</v>
      </c>
      <c r="AG302" s="1">
        <v>612.60643927138881</v>
      </c>
      <c r="AN302" s="4">
        <v>288</v>
      </c>
      <c r="AO302" s="18">
        <v>941.35319536793361</v>
      </c>
      <c r="AP302" s="17">
        <v>55042.12442308163</v>
      </c>
      <c r="AS302" s="4">
        <v>245</v>
      </c>
      <c r="AT302" s="19">
        <v>7.8725705132119401</v>
      </c>
      <c r="AU302" s="17">
        <v>39170.639917753768</v>
      </c>
      <c r="AX302" s="4">
        <v>411</v>
      </c>
      <c r="AY302" s="17">
        <v>12000</v>
      </c>
      <c r="AZ302" s="17">
        <v>48188.852061894737</v>
      </c>
    </row>
    <row r="303" spans="14:52" x14ac:dyDescent="0.25">
      <c r="N303" s="1">
        <v>61194.897129846046</v>
      </c>
      <c r="O303" s="1">
        <v>4334.4625798030975</v>
      </c>
      <c r="W303" s="1">
        <v>61194.897129846046</v>
      </c>
      <c r="X303" s="1">
        <v>216.7456596309421</v>
      </c>
      <c r="AF303" s="1">
        <v>61194.897129846046</v>
      </c>
      <c r="AG303" s="1">
        <v>576.97232596898539</v>
      </c>
      <c r="AN303" s="4">
        <v>444</v>
      </c>
      <c r="AO303" s="18">
        <v>940.35867112663323</v>
      </c>
      <c r="AP303" s="17">
        <v>56172.645761213207</v>
      </c>
      <c r="AS303" s="4">
        <v>212</v>
      </c>
      <c r="AT303" s="19">
        <v>7.8673562809403021</v>
      </c>
      <c r="AU303" s="17">
        <v>51330.130527433728</v>
      </c>
      <c r="AX303" s="4">
        <v>412</v>
      </c>
      <c r="AY303" s="17">
        <v>12000</v>
      </c>
      <c r="AZ303" s="17">
        <v>75899.321672168779</v>
      </c>
    </row>
    <row r="304" spans="14:52" x14ac:dyDescent="0.25">
      <c r="N304" s="1">
        <v>61343.37260193938</v>
      </c>
      <c r="O304" s="1">
        <v>4269.1333720820257</v>
      </c>
      <c r="W304" s="1">
        <v>61343.37260193938</v>
      </c>
      <c r="X304" s="1">
        <v>187.0505652122738</v>
      </c>
      <c r="AF304" s="1">
        <v>61343.37260193938</v>
      </c>
      <c r="AG304" s="1">
        <v>541.33821266657469</v>
      </c>
      <c r="AN304" s="4">
        <v>419</v>
      </c>
      <c r="AO304" s="18">
        <v>940.3042925185199</v>
      </c>
      <c r="AP304" s="17">
        <v>56396.113661564523</v>
      </c>
      <c r="AS304" s="4">
        <v>488</v>
      </c>
      <c r="AT304" s="19">
        <v>7.8672401685008353</v>
      </c>
      <c r="AU304" s="17">
        <v>72475.783341348128</v>
      </c>
      <c r="AX304" s="4">
        <v>413</v>
      </c>
      <c r="AY304" s="17">
        <v>12000</v>
      </c>
      <c r="AZ304" s="17">
        <v>71626.401854229625</v>
      </c>
    </row>
    <row r="305" spans="14:52" x14ac:dyDescent="0.25">
      <c r="N305" s="1">
        <v>61491.848074032721</v>
      </c>
      <c r="O305" s="1">
        <v>4203.8041643609467</v>
      </c>
      <c r="W305" s="1">
        <v>61491.848074032721</v>
      </c>
      <c r="X305" s="1">
        <v>162.73127785645192</v>
      </c>
      <c r="AF305" s="1">
        <v>61491.848074032721</v>
      </c>
      <c r="AG305" s="1">
        <v>505.70409936417127</v>
      </c>
      <c r="AN305" s="4">
        <v>350</v>
      </c>
      <c r="AO305" s="18">
        <v>937.03031901040276</v>
      </c>
      <c r="AP305" s="17">
        <v>55862.561058423526</v>
      </c>
      <c r="AS305" s="4">
        <v>398</v>
      </c>
      <c r="AT305" s="19">
        <v>7.8672380113212013</v>
      </c>
      <c r="AU305" s="17">
        <v>62083.652887799632</v>
      </c>
      <c r="AX305" s="4">
        <v>414</v>
      </c>
      <c r="AY305" s="17">
        <v>12000</v>
      </c>
      <c r="AZ305" s="17">
        <v>46538.647991260877</v>
      </c>
    </row>
    <row r="306" spans="14:52" x14ac:dyDescent="0.25">
      <c r="N306" s="1">
        <v>61640.323546126063</v>
      </c>
      <c r="O306" s="1">
        <v>4138.4749566398677</v>
      </c>
      <c r="W306" s="1">
        <v>61640.323546126063</v>
      </c>
      <c r="X306" s="1">
        <v>139.37824526239274</v>
      </c>
      <c r="AF306" s="1">
        <v>61640.323546126063</v>
      </c>
      <c r="AG306" s="1">
        <v>470.06998606176057</v>
      </c>
      <c r="AN306" s="4">
        <v>404</v>
      </c>
      <c r="AO306" s="18">
        <v>935.54436104783872</v>
      </c>
      <c r="AP306" s="17">
        <v>55074.186054878533</v>
      </c>
      <c r="AS306" s="4">
        <v>182</v>
      </c>
      <c r="AT306" s="19">
        <v>7.8645963730426391</v>
      </c>
      <c r="AU306" s="17">
        <v>51117.972970479961</v>
      </c>
      <c r="AX306" s="4">
        <v>415</v>
      </c>
      <c r="AY306" s="17">
        <v>12000</v>
      </c>
      <c r="AZ306" s="17">
        <v>40291.687168439734</v>
      </c>
    </row>
    <row r="307" spans="14:52" x14ac:dyDescent="0.25">
      <c r="N307" s="1">
        <v>61788.799018219404</v>
      </c>
      <c r="O307" s="1">
        <v>4073.1457489187887</v>
      </c>
      <c r="W307" s="1">
        <v>61788.799018219404</v>
      </c>
      <c r="X307" s="1">
        <v>127.27364958870021</v>
      </c>
      <c r="AF307" s="1">
        <v>61788.799018219404</v>
      </c>
      <c r="AG307" s="1">
        <v>434.43587275935715</v>
      </c>
      <c r="AN307" s="4">
        <v>334</v>
      </c>
      <c r="AO307" s="18">
        <v>935.26996511600566</v>
      </c>
      <c r="AP307" s="17">
        <v>55554.873174176188</v>
      </c>
      <c r="AS307" s="4">
        <v>313</v>
      </c>
      <c r="AT307" s="19">
        <v>7.8587137912227965</v>
      </c>
      <c r="AU307" s="17">
        <v>77166.266687493393</v>
      </c>
      <c r="AX307" s="4">
        <v>416</v>
      </c>
      <c r="AY307" s="17">
        <v>12000</v>
      </c>
      <c r="AZ307" s="17">
        <v>48436.590474153236</v>
      </c>
    </row>
    <row r="308" spans="14:52" x14ac:dyDescent="0.25">
      <c r="N308" s="1">
        <v>61937.274490312739</v>
      </c>
      <c r="O308" s="1">
        <v>4007.8165411977316</v>
      </c>
      <c r="W308" s="1">
        <v>61937.274490312739</v>
      </c>
      <c r="X308" s="1">
        <v>115.39561182126636</v>
      </c>
      <c r="AF308" s="1">
        <v>61937.274490312739</v>
      </c>
      <c r="AG308" s="1">
        <v>398.80175945698284</v>
      </c>
      <c r="AN308" s="4">
        <v>374</v>
      </c>
      <c r="AO308" s="18">
        <v>934.03385477677705</v>
      </c>
      <c r="AP308" s="17">
        <v>54976.601125610003</v>
      </c>
      <c r="AS308" s="4">
        <v>439</v>
      </c>
      <c r="AT308" s="19">
        <v>7.8416877093522386</v>
      </c>
      <c r="AU308" s="17">
        <v>46639.027754029914</v>
      </c>
      <c r="AX308" s="4">
        <v>423</v>
      </c>
      <c r="AY308" s="17">
        <v>12000</v>
      </c>
      <c r="AZ308" s="17">
        <v>62695.183008269567</v>
      </c>
    </row>
    <row r="309" spans="14:52" x14ac:dyDescent="0.25">
      <c r="N309" s="1">
        <v>62085.74996240608</v>
      </c>
      <c r="O309" s="1">
        <v>3942.4873334766526</v>
      </c>
      <c r="W309" s="1">
        <v>62085.74996240608</v>
      </c>
      <c r="X309" s="1">
        <v>103.51757405378885</v>
      </c>
      <c r="AF309" s="1">
        <v>62085.74996240608</v>
      </c>
      <c r="AG309" s="1">
        <v>370.05767310595547</v>
      </c>
      <c r="AN309" s="4">
        <v>256</v>
      </c>
      <c r="AO309" s="18">
        <v>933.47722968664868</v>
      </c>
      <c r="AP309" s="17">
        <v>50450.675157753933</v>
      </c>
      <c r="AS309" s="4">
        <v>324</v>
      </c>
      <c r="AT309" s="19">
        <v>7.8401867668482099</v>
      </c>
      <c r="AU309" s="17">
        <v>52369.099651136712</v>
      </c>
      <c r="AX309" s="4">
        <v>424</v>
      </c>
      <c r="AY309" s="17">
        <v>12000</v>
      </c>
      <c r="AZ309" s="17">
        <v>71346.746216186992</v>
      </c>
    </row>
    <row r="310" spans="14:52" x14ac:dyDescent="0.25">
      <c r="N310" s="1">
        <v>62234.225434499422</v>
      </c>
      <c r="O310" s="1">
        <v>3877.1581257555736</v>
      </c>
      <c r="W310" s="1">
        <v>62234.225434499422</v>
      </c>
      <c r="X310" s="1">
        <v>91.639536286318616</v>
      </c>
      <c r="AF310" s="1">
        <v>62234.225434499422</v>
      </c>
      <c r="AG310" s="1">
        <v>346.30159757100773</v>
      </c>
      <c r="AN310" s="4">
        <v>110</v>
      </c>
      <c r="AO310" s="18">
        <v>933.42906516343419</v>
      </c>
      <c r="AP310" s="17">
        <v>52859.26521327121</v>
      </c>
      <c r="AS310" s="4">
        <v>47</v>
      </c>
      <c r="AT310" s="19">
        <v>7.8368904632660357</v>
      </c>
      <c r="AU310" s="17">
        <v>82120.993614177074</v>
      </c>
      <c r="AX310" s="4">
        <v>425</v>
      </c>
      <c r="AY310" s="17">
        <v>12000</v>
      </c>
      <c r="AZ310" s="17">
        <v>56472.590052454194</v>
      </c>
    </row>
    <row r="311" spans="14:52" x14ac:dyDescent="0.25">
      <c r="N311" s="1">
        <v>62382.700906592756</v>
      </c>
      <c r="O311" s="1">
        <v>3815.2215073070693</v>
      </c>
      <c r="W311" s="1">
        <v>62382.700906592756</v>
      </c>
      <c r="X311" s="1">
        <v>79.761498518848384</v>
      </c>
      <c r="AF311" s="1">
        <v>62382.700906592756</v>
      </c>
      <c r="AG311" s="1">
        <v>326.00510297292203</v>
      </c>
      <c r="AN311" s="4">
        <v>430</v>
      </c>
      <c r="AO311" s="18">
        <v>929.64179987413786</v>
      </c>
      <c r="AP311" s="17">
        <v>55870.458465239557</v>
      </c>
      <c r="AS311" s="4">
        <v>486</v>
      </c>
      <c r="AT311" s="19">
        <v>7.8352811042442418</v>
      </c>
      <c r="AU311" s="17">
        <v>67745.492159656307</v>
      </c>
      <c r="AX311" s="4">
        <v>427</v>
      </c>
      <c r="AY311" s="17">
        <v>12000</v>
      </c>
      <c r="AZ311" s="17">
        <v>52468.081777436011</v>
      </c>
    </row>
    <row r="312" spans="14:52" x14ac:dyDescent="0.25">
      <c r="N312" s="1">
        <v>62531.176378686097</v>
      </c>
      <c r="O312" s="1">
        <v>3755.8313184697327</v>
      </c>
      <c r="W312" s="1">
        <v>62531.176378686097</v>
      </c>
      <c r="X312" s="1">
        <v>67.883460751378152</v>
      </c>
      <c r="AF312" s="1">
        <v>62531.176378686097</v>
      </c>
      <c r="AG312" s="1">
        <v>308.18804632171668</v>
      </c>
      <c r="AN312" s="4">
        <v>406</v>
      </c>
      <c r="AO312" s="18">
        <v>928.93110947274329</v>
      </c>
      <c r="AP312" s="17">
        <v>53921.367604791041</v>
      </c>
      <c r="AS312" s="4">
        <v>52</v>
      </c>
      <c r="AT312" s="19">
        <v>7.8331569712763489</v>
      </c>
      <c r="AU312" s="17">
        <v>83312.58172655286</v>
      </c>
      <c r="AX312" s="4">
        <v>429</v>
      </c>
      <c r="AY312" s="17">
        <v>12000</v>
      </c>
      <c r="AZ312" s="17">
        <v>64981.700728111726</v>
      </c>
    </row>
    <row r="313" spans="14:52" x14ac:dyDescent="0.25">
      <c r="N313" s="1">
        <v>62679.651850779439</v>
      </c>
      <c r="O313" s="1">
        <v>3698.0907235702907</v>
      </c>
      <c r="W313" s="1">
        <v>62679.651850779439</v>
      </c>
      <c r="X313" s="1">
        <v>56.005422983951576</v>
      </c>
      <c r="AF313" s="1">
        <v>62679.651850779439</v>
      </c>
      <c r="AG313" s="1">
        <v>290.37098967056954</v>
      </c>
      <c r="AN313" s="4">
        <v>309</v>
      </c>
      <c r="AO313" s="18">
        <v>928.37456961562646</v>
      </c>
      <c r="AP313" s="17">
        <v>54330.624962700444</v>
      </c>
      <c r="AS313" s="4">
        <v>17</v>
      </c>
      <c r="AT313" s="19">
        <v>7.8313111702073375</v>
      </c>
      <c r="AU313" s="17">
        <v>39877.598263381391</v>
      </c>
      <c r="AX313" s="4">
        <v>432</v>
      </c>
      <c r="AY313" s="17">
        <v>12000</v>
      </c>
      <c r="AZ313" s="17">
        <v>66184.012314931722</v>
      </c>
    </row>
    <row r="314" spans="14:52" x14ac:dyDescent="0.25">
      <c r="N314" s="1">
        <v>62828.127322872773</v>
      </c>
      <c r="O314" s="1">
        <v>3644.6395536166747</v>
      </c>
      <c r="W314" s="1">
        <v>62828.127322872773</v>
      </c>
      <c r="X314" s="1">
        <v>49.815717400590074</v>
      </c>
      <c r="AF314" s="1">
        <v>62828.127322872773</v>
      </c>
      <c r="AG314" s="1">
        <v>272.55393301935692</v>
      </c>
      <c r="AN314" s="4">
        <v>396</v>
      </c>
      <c r="AO314" s="18">
        <v>928.21101790183377</v>
      </c>
      <c r="AP314" s="17">
        <v>54133.590962881513</v>
      </c>
      <c r="AS314" s="4">
        <v>181</v>
      </c>
      <c r="AT314" s="19">
        <v>7.8305113575487297</v>
      </c>
      <c r="AU314" s="17">
        <v>51717.484344888078</v>
      </c>
      <c r="AX314" s="4">
        <v>435</v>
      </c>
      <c r="AY314" s="17">
        <v>12000</v>
      </c>
      <c r="AZ314" s="17">
        <v>28082.994598718898</v>
      </c>
    </row>
    <row r="315" spans="14:52" x14ac:dyDescent="0.25">
      <c r="N315" s="1">
        <v>62976.602794966115</v>
      </c>
      <c r="O315" s="1">
        <v>3591.1883836630659</v>
      </c>
      <c r="W315" s="1">
        <v>62976.602794966115</v>
      </c>
      <c r="X315" s="1">
        <v>43.876698516854958</v>
      </c>
      <c r="AF315" s="1">
        <v>62976.602794966115</v>
      </c>
      <c r="AG315" s="1">
        <v>254.73687636814429</v>
      </c>
      <c r="AN315" s="4">
        <v>26</v>
      </c>
      <c r="AO315" s="18">
        <v>926.00746251347357</v>
      </c>
      <c r="AP315" s="17">
        <v>54219.642747983875</v>
      </c>
      <c r="AS315" s="4">
        <v>273</v>
      </c>
      <c r="AT315" s="19">
        <v>7.8216814742502514</v>
      </c>
      <c r="AU315" s="17">
        <v>35025.494913844406</v>
      </c>
      <c r="AX315" s="4">
        <v>436</v>
      </c>
      <c r="AY315" s="17">
        <v>12000</v>
      </c>
      <c r="AZ315" s="17">
        <v>55269.508062158959</v>
      </c>
    </row>
    <row r="316" spans="14:52" x14ac:dyDescent="0.25">
      <c r="N316" s="1">
        <v>63125.078267059456</v>
      </c>
      <c r="O316" s="1">
        <v>3537.7372137094571</v>
      </c>
      <c r="W316" s="1">
        <v>63125.078267059456</v>
      </c>
      <c r="X316" s="1">
        <v>37.937679633119842</v>
      </c>
      <c r="AF316" s="1">
        <v>63125.078267059456</v>
      </c>
      <c r="AG316" s="1">
        <v>236.91981971693167</v>
      </c>
      <c r="AN316" s="4">
        <v>158</v>
      </c>
      <c r="AO316" s="18">
        <v>924.99316891104763</v>
      </c>
      <c r="AP316" s="17">
        <v>54135.153315633986</v>
      </c>
      <c r="AS316" s="4">
        <v>307</v>
      </c>
      <c r="AT316" s="19">
        <v>7.8202134007833903</v>
      </c>
      <c r="AU316" s="17">
        <v>53230.018544625702</v>
      </c>
      <c r="AX316" s="4">
        <v>437</v>
      </c>
      <c r="AY316" s="17">
        <v>12000</v>
      </c>
      <c r="AZ316" s="17">
        <v>40354.307916556194</v>
      </c>
    </row>
    <row r="317" spans="14:52" x14ac:dyDescent="0.25">
      <c r="N317" s="1">
        <v>63273.553739152791</v>
      </c>
      <c r="O317" s="1">
        <v>3484.2860437558847</v>
      </c>
      <c r="W317" s="1">
        <v>63273.553739152791</v>
      </c>
      <c r="X317" s="1">
        <v>31.99866074941383</v>
      </c>
      <c r="AF317" s="1">
        <v>63273.553739152791</v>
      </c>
      <c r="AG317" s="1">
        <v>219.1027630657627</v>
      </c>
      <c r="AN317" s="4">
        <v>283</v>
      </c>
      <c r="AO317" s="18">
        <v>924.97821065716539</v>
      </c>
      <c r="AP317" s="17">
        <v>54525.212791214086</v>
      </c>
      <c r="AS317" s="4">
        <v>13</v>
      </c>
      <c r="AT317" s="19">
        <v>7.8176447523927246</v>
      </c>
      <c r="AU317" s="17">
        <v>59352.218123988743</v>
      </c>
      <c r="AX317" s="4">
        <v>438</v>
      </c>
      <c r="AY317" s="17">
        <v>12000</v>
      </c>
      <c r="AZ317" s="17">
        <v>59359.336731439907</v>
      </c>
    </row>
    <row r="318" spans="14:52" x14ac:dyDescent="0.25">
      <c r="N318" s="1">
        <v>63422.029211246132</v>
      </c>
      <c r="O318" s="1">
        <v>3430.8348738022614</v>
      </c>
      <c r="W318" s="1">
        <v>63422.029211246132</v>
      </c>
      <c r="X318" s="1">
        <v>26.059641865664162</v>
      </c>
      <c r="AF318" s="1">
        <v>63422.029211246132</v>
      </c>
      <c r="AG318" s="1">
        <v>201.28570641455008</v>
      </c>
      <c r="AN318" s="4">
        <v>184</v>
      </c>
      <c r="AO318" s="18">
        <v>924.96920292018467</v>
      </c>
      <c r="AP318" s="17">
        <v>54383.480097807638</v>
      </c>
      <c r="AS318" s="4">
        <v>399</v>
      </c>
      <c r="AT318" s="19">
        <v>7.8146671490372528</v>
      </c>
      <c r="AU318" s="17">
        <v>50661.236797403588</v>
      </c>
      <c r="AX318" s="4">
        <v>440</v>
      </c>
      <c r="AY318" s="17">
        <v>12000</v>
      </c>
      <c r="AZ318" s="17">
        <v>73470.503396791115</v>
      </c>
    </row>
    <row r="319" spans="14:52" x14ac:dyDescent="0.25">
      <c r="N319" s="1">
        <v>63570.504683339474</v>
      </c>
      <c r="O319" s="1">
        <v>3377.3837038486527</v>
      </c>
      <c r="W319" s="1">
        <v>63570.504683339474</v>
      </c>
      <c r="X319" s="1">
        <v>20.120622981929046</v>
      </c>
      <c r="AF319" s="1">
        <v>63570.504683339474</v>
      </c>
      <c r="AG319" s="1">
        <v>183.468649763352</v>
      </c>
      <c r="AN319" s="4">
        <v>499</v>
      </c>
      <c r="AO319" s="18">
        <v>923.47185373300556</v>
      </c>
      <c r="AP319" s="17">
        <v>53436.942433013763</v>
      </c>
      <c r="AS319" s="4">
        <v>104</v>
      </c>
      <c r="AT319" s="19">
        <v>7.8133163054316466</v>
      </c>
      <c r="AU319" s="17">
        <v>43899.398208588558</v>
      </c>
      <c r="AX319" s="4">
        <v>442</v>
      </c>
      <c r="AY319" s="17">
        <v>12000</v>
      </c>
      <c r="AZ319" s="17">
        <v>57900.156022365656</v>
      </c>
    </row>
    <row r="320" spans="14:52" x14ac:dyDescent="0.25">
      <c r="N320" s="1">
        <v>63718.980155432808</v>
      </c>
      <c r="O320" s="1">
        <v>3323.9325338950512</v>
      </c>
      <c r="W320" s="1">
        <v>63718.980155432808</v>
      </c>
      <c r="X320" s="1">
        <v>14.181604098186654</v>
      </c>
      <c r="AF320" s="1">
        <v>63718.980155432808</v>
      </c>
      <c r="AG320" s="1">
        <v>170.53868511889596</v>
      </c>
      <c r="AN320" s="4">
        <v>46</v>
      </c>
      <c r="AO320" s="18">
        <v>922.41557050037852</v>
      </c>
      <c r="AP320" s="17">
        <v>53905.237083983113</v>
      </c>
      <c r="AS320" s="4">
        <v>4</v>
      </c>
      <c r="AT320" s="19">
        <v>7.8114824487415646</v>
      </c>
      <c r="AU320" s="17">
        <v>66834.48184401443</v>
      </c>
      <c r="AX320" s="4">
        <v>443</v>
      </c>
      <c r="AY320" s="17">
        <v>12000</v>
      </c>
      <c r="AZ320" s="17">
        <v>38086.709644038412</v>
      </c>
    </row>
    <row r="321" spans="14:52" x14ac:dyDescent="0.25">
      <c r="N321" s="1">
        <v>63867.455627526149</v>
      </c>
      <c r="O321" s="1">
        <v>3270.4813639414424</v>
      </c>
      <c r="W321" s="1">
        <v>63867.455627526149</v>
      </c>
      <c r="X321" s="1">
        <v>8.2425852144369856</v>
      </c>
      <c r="AF321" s="1">
        <v>63867.455627526149</v>
      </c>
      <c r="AG321" s="1">
        <v>158.66064735142572</v>
      </c>
      <c r="AN321" s="4">
        <v>268</v>
      </c>
      <c r="AO321" s="18">
        <v>922.04468492522915</v>
      </c>
      <c r="AP321" s="17">
        <v>53645.793559974532</v>
      </c>
      <c r="AS321" s="4">
        <v>343</v>
      </c>
      <c r="AT321" s="19">
        <v>7.8113960575140791</v>
      </c>
      <c r="AU321" s="17">
        <v>53301.226966269773</v>
      </c>
      <c r="AX321" s="4">
        <v>448</v>
      </c>
      <c r="AY321" s="17">
        <v>12000</v>
      </c>
      <c r="AZ321" s="17">
        <v>57026.413246558615</v>
      </c>
    </row>
    <row r="322" spans="14:52" x14ac:dyDescent="0.25">
      <c r="N322" s="1">
        <v>64015.931099619491</v>
      </c>
      <c r="O322" s="1">
        <v>3217.0301939878191</v>
      </c>
      <c r="W322" s="1">
        <v>64015.931099619491</v>
      </c>
      <c r="X322" s="1">
        <v>2.3035663307091454</v>
      </c>
      <c r="AF322" s="1">
        <v>64015.931099619491</v>
      </c>
      <c r="AG322" s="1">
        <v>146.78260958394822</v>
      </c>
      <c r="AN322" s="4">
        <v>146</v>
      </c>
      <c r="AO322" s="18">
        <v>921.58118867090991</v>
      </c>
      <c r="AP322" s="17">
        <v>52673.112507171085</v>
      </c>
      <c r="AS322" s="4">
        <v>21</v>
      </c>
      <c r="AT322" s="19">
        <v>7.8008792750240925</v>
      </c>
      <c r="AU322" s="17">
        <v>60314.182705359301</v>
      </c>
      <c r="AX322" s="4">
        <v>452</v>
      </c>
      <c r="AY322" s="17">
        <v>12000</v>
      </c>
      <c r="AZ322" s="17">
        <v>42067.124896791531</v>
      </c>
    </row>
    <row r="323" spans="14:52" x14ac:dyDescent="0.25">
      <c r="N323" s="1">
        <v>64164.406571712825</v>
      </c>
      <c r="O323" s="1">
        <v>3163.5790240342176</v>
      </c>
      <c r="W323" s="1">
        <v>64164.406571712825</v>
      </c>
      <c r="X323" s="1">
        <v>0</v>
      </c>
      <c r="AF323" s="1">
        <v>64164.406571712825</v>
      </c>
      <c r="AG323" s="1">
        <v>134.90457181648526</v>
      </c>
      <c r="AN323" s="4">
        <v>87</v>
      </c>
      <c r="AO323" s="18">
        <v>921.2321974917412</v>
      </c>
      <c r="AP323" s="17">
        <v>54668.486571579269</v>
      </c>
      <c r="AS323" s="4">
        <v>37</v>
      </c>
      <c r="AT323" s="19">
        <v>7.8008296500333696</v>
      </c>
      <c r="AU323" s="17">
        <v>30782.138242632733</v>
      </c>
      <c r="AX323" s="4">
        <v>454</v>
      </c>
      <c r="AY323" s="17">
        <v>12000</v>
      </c>
      <c r="AZ323" s="17">
        <v>31547.736743940586</v>
      </c>
    </row>
    <row r="324" spans="14:52" x14ac:dyDescent="0.25">
      <c r="N324" s="1">
        <v>64312.882043806167</v>
      </c>
      <c r="O324" s="1">
        <v>3110.1278540806088</v>
      </c>
      <c r="W324" s="1">
        <v>64312.882043806167</v>
      </c>
      <c r="X324" s="1">
        <v>0</v>
      </c>
      <c r="AF324" s="1">
        <v>64312.882043806167</v>
      </c>
      <c r="AG324" s="1">
        <v>123.02653404900047</v>
      </c>
      <c r="AN324" s="4">
        <v>359</v>
      </c>
      <c r="AO324" s="18">
        <v>921.13614613414018</v>
      </c>
      <c r="AP324" s="17">
        <v>53404.293457076565</v>
      </c>
      <c r="AS324" s="4">
        <v>401</v>
      </c>
      <c r="AT324" s="19">
        <v>7.7990638580566642</v>
      </c>
      <c r="AU324" s="17">
        <v>68877.720439003897</v>
      </c>
      <c r="AX324" s="4">
        <v>459</v>
      </c>
      <c r="AY324" s="17">
        <v>12000</v>
      </c>
      <c r="AZ324" s="17">
        <v>38939.241763440004</v>
      </c>
    </row>
    <row r="325" spans="14:52" x14ac:dyDescent="0.25">
      <c r="N325" s="1">
        <v>64461.357515899508</v>
      </c>
      <c r="O325" s="1">
        <v>3056.676684127</v>
      </c>
      <c r="W325" s="1">
        <v>64461.357515899508</v>
      </c>
      <c r="X325" s="1">
        <v>0</v>
      </c>
      <c r="AF325" s="1">
        <v>64461.357515899508</v>
      </c>
      <c r="AG325" s="1">
        <v>111.14849628152297</v>
      </c>
      <c r="AN325" s="4">
        <v>336</v>
      </c>
      <c r="AO325" s="18">
        <v>920.64045352265782</v>
      </c>
      <c r="AP325" s="17">
        <v>53981.004434934614</v>
      </c>
      <c r="AS325" s="4">
        <v>224</v>
      </c>
      <c r="AT325" s="19">
        <v>7.7940156038790001</v>
      </c>
      <c r="AU325" s="17">
        <v>52542.682768500548</v>
      </c>
      <c r="AX325" s="4">
        <v>462</v>
      </c>
      <c r="AY325" s="17">
        <v>12000</v>
      </c>
      <c r="AZ325" s="17">
        <v>53352.264334227482</v>
      </c>
    </row>
    <row r="326" spans="14:52" x14ac:dyDescent="0.25">
      <c r="N326" s="1">
        <v>64609.832987992842</v>
      </c>
      <c r="O326" s="1">
        <v>3008.4824695127827</v>
      </c>
      <c r="W326" s="1">
        <v>64609.832987992842</v>
      </c>
      <c r="X326" s="1">
        <v>0</v>
      </c>
      <c r="AF326" s="1">
        <v>64609.832987992842</v>
      </c>
      <c r="AG326" s="1">
        <v>99.27045851406001</v>
      </c>
      <c r="AN326" s="4">
        <v>304</v>
      </c>
      <c r="AO326" s="18">
        <v>920.44054577763609</v>
      </c>
      <c r="AP326" s="17">
        <v>54344.710685760023</v>
      </c>
      <c r="AS326" s="4">
        <v>327</v>
      </c>
      <c r="AT326" s="19">
        <v>7.7932680578835694</v>
      </c>
      <c r="AU326" s="17">
        <v>67680.861607801096</v>
      </c>
      <c r="AX326" s="4">
        <v>465</v>
      </c>
      <c r="AY326" s="17">
        <v>12000</v>
      </c>
      <c r="AZ326" s="17">
        <v>70951.549276339705</v>
      </c>
    </row>
    <row r="327" spans="14:52" x14ac:dyDescent="0.25">
      <c r="N327" s="1">
        <v>64758.308460086184</v>
      </c>
      <c r="O327" s="1">
        <v>2960.9703184429454</v>
      </c>
      <c r="W327" s="1">
        <v>64758.308460086184</v>
      </c>
      <c r="X327" s="1">
        <v>0</v>
      </c>
      <c r="AF327" s="1">
        <v>64758.308460086184</v>
      </c>
      <c r="AG327" s="1">
        <v>87.392420746611606</v>
      </c>
      <c r="AN327" s="4">
        <v>269</v>
      </c>
      <c r="AO327" s="18">
        <v>919.8012162324568</v>
      </c>
      <c r="AP327" s="17">
        <v>50117.270487289177</v>
      </c>
      <c r="AS327" s="4">
        <v>484</v>
      </c>
      <c r="AT327" s="19">
        <v>7.7886924432769566</v>
      </c>
      <c r="AU327" s="17">
        <v>59893.5691263349</v>
      </c>
      <c r="AX327" s="4">
        <v>467</v>
      </c>
      <c r="AY327" s="17">
        <v>12000</v>
      </c>
      <c r="AZ327" s="17">
        <v>59908.63201652265</v>
      </c>
    </row>
    <row r="328" spans="14:52" x14ac:dyDescent="0.25">
      <c r="N328" s="1">
        <v>64906.783932179525</v>
      </c>
      <c r="O328" s="1">
        <v>2913.4581673730645</v>
      </c>
      <c r="W328" s="1">
        <v>64906.783932179525</v>
      </c>
      <c r="X328" s="1">
        <v>0</v>
      </c>
      <c r="AF328" s="1">
        <v>64906.783932179525</v>
      </c>
      <c r="AG328" s="1">
        <v>75.514382979141374</v>
      </c>
      <c r="AN328" s="4">
        <v>462</v>
      </c>
      <c r="AO328" s="18">
        <v>919.50441580357005</v>
      </c>
      <c r="AP328" s="17">
        <v>53352.264334227482</v>
      </c>
      <c r="AS328" s="4">
        <v>97</v>
      </c>
      <c r="AT328" s="19">
        <v>7.7879612048405038</v>
      </c>
      <c r="AU328" s="17">
        <v>73323.767296603721</v>
      </c>
      <c r="AX328" s="4">
        <v>468</v>
      </c>
      <c r="AY328" s="17">
        <v>12000</v>
      </c>
      <c r="AZ328" s="17">
        <v>62731.148033872669</v>
      </c>
    </row>
    <row r="329" spans="14:52" x14ac:dyDescent="0.25">
      <c r="N329" s="1">
        <v>65055.25940427286</v>
      </c>
      <c r="O329" s="1">
        <v>2865.9460163031908</v>
      </c>
      <c r="W329" s="1">
        <v>65055.25940427286</v>
      </c>
      <c r="X329" s="1">
        <v>0</v>
      </c>
      <c r="AF329" s="1">
        <v>65055.25940427286</v>
      </c>
      <c r="AG329" s="1">
        <v>63.636345211671141</v>
      </c>
      <c r="AN329" s="4">
        <v>278</v>
      </c>
      <c r="AO329" s="18">
        <v>917.77975647572282</v>
      </c>
      <c r="AP329" s="17">
        <v>54683.85999261096</v>
      </c>
      <c r="AS329" s="4">
        <v>253</v>
      </c>
      <c r="AT329" s="19">
        <v>7.7835909432666579</v>
      </c>
      <c r="AU329" s="17">
        <v>52838.083724847151</v>
      </c>
      <c r="AX329" s="4">
        <v>469</v>
      </c>
      <c r="AY329" s="17">
        <v>12000</v>
      </c>
      <c r="AZ329" s="17">
        <v>50428.045565893728</v>
      </c>
    </row>
    <row r="330" spans="14:52" x14ac:dyDescent="0.25">
      <c r="N330" s="1">
        <v>65203.734876366201</v>
      </c>
      <c r="O330" s="1">
        <v>2818.4338652333099</v>
      </c>
      <c r="W330" s="1">
        <v>65203.734876366201</v>
      </c>
      <c r="X330" s="1">
        <v>0</v>
      </c>
      <c r="AF330" s="1">
        <v>65203.734876366201</v>
      </c>
      <c r="AG330" s="1">
        <v>51.758307444200909</v>
      </c>
      <c r="AN330" s="4">
        <v>451</v>
      </c>
      <c r="AO330" s="18">
        <v>917.55372952949972</v>
      </c>
      <c r="AP330" s="17">
        <v>55654.381185641032</v>
      </c>
      <c r="AS330" s="4">
        <v>284</v>
      </c>
      <c r="AT330" s="19">
        <v>7.782526794799967</v>
      </c>
      <c r="AU330" s="17">
        <v>58572.214324646615</v>
      </c>
      <c r="AX330" s="4">
        <v>470</v>
      </c>
      <c r="AY330" s="17">
        <v>12000</v>
      </c>
      <c r="AZ330" s="17">
        <v>49632.345590539458</v>
      </c>
    </row>
    <row r="331" spans="14:52" x14ac:dyDescent="0.25">
      <c r="N331" s="1">
        <v>65352.210348459543</v>
      </c>
      <c r="O331" s="1">
        <v>2770.9217141634435</v>
      </c>
      <c r="W331" s="1">
        <v>65352.210348459543</v>
      </c>
      <c r="X331" s="1">
        <v>0</v>
      </c>
      <c r="AF331" s="1">
        <v>65352.210348459543</v>
      </c>
      <c r="AG331" s="1">
        <v>39.880269676723401</v>
      </c>
      <c r="AN331" s="4">
        <v>292</v>
      </c>
      <c r="AO331" s="18">
        <v>917.34284674520404</v>
      </c>
      <c r="AP331" s="17">
        <v>51443.986384091331</v>
      </c>
      <c r="AS331" s="4">
        <v>390</v>
      </c>
      <c r="AT331" s="19">
        <v>7.7808905967729718</v>
      </c>
      <c r="AU331" s="17">
        <v>49199.547024976433</v>
      </c>
      <c r="AX331" s="4">
        <v>471</v>
      </c>
      <c r="AY331" s="17">
        <v>12000</v>
      </c>
      <c r="AZ331" s="17">
        <v>66723.396061331892</v>
      </c>
    </row>
    <row r="332" spans="14:52" x14ac:dyDescent="0.25">
      <c r="N332" s="1">
        <v>65500.685820552884</v>
      </c>
      <c r="O332" s="1">
        <v>2723.4095630936499</v>
      </c>
      <c r="W332" s="1">
        <v>65500.685820552884</v>
      </c>
      <c r="X332" s="1">
        <v>0</v>
      </c>
      <c r="AF332" s="1">
        <v>65500.685820552884</v>
      </c>
      <c r="AG332" s="1">
        <v>28.002231909296825</v>
      </c>
      <c r="AN332" s="4">
        <v>340</v>
      </c>
      <c r="AO332" s="18">
        <v>917.06906820534016</v>
      </c>
      <c r="AP332" s="17">
        <v>51516.15587928491</v>
      </c>
      <c r="AS332" s="4">
        <v>265</v>
      </c>
      <c r="AT332" s="19">
        <v>7.7773851260356404</v>
      </c>
      <c r="AU332" s="17">
        <v>33811.567677781153</v>
      </c>
      <c r="AX332" s="4">
        <v>475</v>
      </c>
      <c r="AY332" s="17">
        <v>12000</v>
      </c>
      <c r="AZ332" s="17">
        <v>57295.225340687466</v>
      </c>
    </row>
    <row r="333" spans="14:52" x14ac:dyDescent="0.25">
      <c r="N333" s="1">
        <v>65649.161292646226</v>
      </c>
      <c r="O333" s="1">
        <v>2675.897412023769</v>
      </c>
      <c r="W333" s="1">
        <v>65649.161292646226</v>
      </c>
      <c r="X333" s="1">
        <v>0</v>
      </c>
      <c r="AF333" s="1">
        <v>65649.161292646226</v>
      </c>
      <c r="AG333" s="1">
        <v>16.124194141826592</v>
      </c>
      <c r="AN333" s="4">
        <v>386</v>
      </c>
      <c r="AO333" s="18">
        <v>917.06804249874847</v>
      </c>
      <c r="AP333" s="17">
        <v>53485.991021193455</v>
      </c>
      <c r="AS333" s="4">
        <v>378</v>
      </c>
      <c r="AT333" s="19">
        <v>7.7678275147277294</v>
      </c>
      <c r="AU333" s="17">
        <v>45290.089343335283</v>
      </c>
      <c r="AX333" s="4">
        <v>476</v>
      </c>
      <c r="AY333" s="17">
        <v>12000</v>
      </c>
      <c r="AZ333" s="17">
        <v>51683.134613730763</v>
      </c>
    </row>
    <row r="334" spans="14:52" x14ac:dyDescent="0.25">
      <c r="N334" s="1">
        <v>65797.636764739553</v>
      </c>
      <c r="O334" s="1">
        <v>2628.3852609539026</v>
      </c>
      <c r="W334" s="1">
        <v>65797.636764739553</v>
      </c>
      <c r="X334" s="1">
        <v>0</v>
      </c>
      <c r="AF334" s="1">
        <v>65797.636764739553</v>
      </c>
      <c r="AG334" s="1">
        <v>4.2461563743709121</v>
      </c>
      <c r="AN334" s="4">
        <v>297</v>
      </c>
      <c r="AO334" s="18">
        <v>916.49766006034315</v>
      </c>
      <c r="AP334" s="17">
        <v>55705.562047107029</v>
      </c>
      <c r="AS334" s="4">
        <v>396</v>
      </c>
      <c r="AT334" s="19">
        <v>7.7515557482041135</v>
      </c>
      <c r="AU334" s="17">
        <v>54133.590962881513</v>
      </c>
      <c r="AX334" s="4">
        <v>478</v>
      </c>
      <c r="AY334" s="17">
        <v>12000</v>
      </c>
      <c r="AZ334" s="17">
        <v>61705.514365686118</v>
      </c>
    </row>
    <row r="335" spans="14:52" x14ac:dyDescent="0.25">
      <c r="N335" s="1">
        <v>65946.112236832909</v>
      </c>
      <c r="O335" s="1">
        <v>2580.8731098840362</v>
      </c>
      <c r="W335" s="1">
        <v>65946.112236832909</v>
      </c>
      <c r="X335" s="1">
        <v>0</v>
      </c>
      <c r="AF335" s="1">
        <v>65946.112236832909</v>
      </c>
      <c r="AG335" s="1">
        <v>0</v>
      </c>
      <c r="AN335" s="4">
        <v>113</v>
      </c>
      <c r="AO335" s="18">
        <v>914.03745562385348</v>
      </c>
      <c r="AP335" s="17">
        <v>47762.301161954631</v>
      </c>
      <c r="AS335" s="4">
        <v>275</v>
      </c>
      <c r="AT335" s="19">
        <v>7.749866444718271</v>
      </c>
      <c r="AU335" s="17">
        <v>43937.663842830349</v>
      </c>
      <c r="AX335" s="4">
        <v>479</v>
      </c>
      <c r="AY335" s="17">
        <v>12000</v>
      </c>
      <c r="AZ335" s="17">
        <v>80541.410418891493</v>
      </c>
    </row>
    <row r="336" spans="14:52" x14ac:dyDescent="0.25">
      <c r="N336" s="1">
        <v>66094.587708926236</v>
      </c>
      <c r="O336" s="1">
        <v>2533.3609588141699</v>
      </c>
      <c r="W336" s="1">
        <v>66094.587708926236</v>
      </c>
      <c r="X336" s="1">
        <v>0</v>
      </c>
      <c r="AF336" s="1">
        <v>66094.587708926236</v>
      </c>
      <c r="AG336" s="1">
        <v>0</v>
      </c>
      <c r="AN336" s="4">
        <v>131</v>
      </c>
      <c r="AO336" s="18">
        <v>911.99535405283439</v>
      </c>
      <c r="AP336" s="17">
        <v>53961.480881452</v>
      </c>
      <c r="AS336" s="4">
        <v>403</v>
      </c>
      <c r="AT336" s="19">
        <v>7.7464942167603335</v>
      </c>
      <c r="AU336" s="17">
        <v>35838.484231320348</v>
      </c>
      <c r="AX336" s="4">
        <v>480</v>
      </c>
      <c r="AY336" s="17">
        <v>12000</v>
      </c>
      <c r="AZ336" s="17">
        <v>87219.143983254136</v>
      </c>
    </row>
    <row r="337" spans="14:52" x14ac:dyDescent="0.25">
      <c r="N337" s="1">
        <v>66243.063181019577</v>
      </c>
      <c r="O337" s="1">
        <v>2485.8488077443035</v>
      </c>
      <c r="W337" s="1">
        <v>66243.063181019577</v>
      </c>
      <c r="X337" s="1">
        <v>0</v>
      </c>
      <c r="AF337" s="1">
        <v>66243.063181019577</v>
      </c>
      <c r="AG337" s="1">
        <v>0</v>
      </c>
      <c r="AN337" s="4">
        <v>383</v>
      </c>
      <c r="AO337" s="18">
        <v>909.58899210614447</v>
      </c>
      <c r="AP337" s="17">
        <v>48384.970253566164</v>
      </c>
      <c r="AS337" s="4">
        <v>168</v>
      </c>
      <c r="AT337" s="19">
        <v>7.7306042532302959</v>
      </c>
      <c r="AU337" s="17">
        <v>49568.237705713473</v>
      </c>
      <c r="AX337" s="4">
        <v>483</v>
      </c>
      <c r="AY337" s="17">
        <v>12000</v>
      </c>
      <c r="AZ337" s="17">
        <v>78747.085634686446</v>
      </c>
    </row>
    <row r="338" spans="14:52" x14ac:dyDescent="0.25">
      <c r="N338" s="1">
        <v>66391.538653112919</v>
      </c>
      <c r="O338" s="1">
        <v>2438.3366566744226</v>
      </c>
      <c r="W338" s="1">
        <v>66391.538653112919</v>
      </c>
      <c r="X338" s="1">
        <v>0</v>
      </c>
      <c r="AF338" s="1">
        <v>66391.538653112919</v>
      </c>
      <c r="AG338" s="1">
        <v>0</v>
      </c>
      <c r="AN338" s="4">
        <v>223</v>
      </c>
      <c r="AO338" s="18">
        <v>908.39780211647621</v>
      </c>
      <c r="AP338" s="17">
        <v>54137.141986069306</v>
      </c>
      <c r="AS338" s="4">
        <v>7</v>
      </c>
      <c r="AT338" s="19">
        <v>7.7194234266965269</v>
      </c>
      <c r="AU338" s="17">
        <v>70156.489603590075</v>
      </c>
      <c r="AX338" s="4">
        <v>488</v>
      </c>
      <c r="AY338" s="17">
        <v>12000</v>
      </c>
      <c r="AZ338" s="17">
        <v>72475.783341348128</v>
      </c>
    </row>
    <row r="339" spans="14:52" x14ac:dyDescent="0.25">
      <c r="N339" s="1">
        <v>66540.014125206246</v>
      </c>
      <c r="O339" s="1">
        <v>2394.2301828376221</v>
      </c>
      <c r="W339" s="1">
        <v>66540.014125206246</v>
      </c>
      <c r="X339" s="1">
        <v>0</v>
      </c>
      <c r="AF339" s="1">
        <v>66540.014125206246</v>
      </c>
      <c r="AG339" s="1">
        <v>0</v>
      </c>
      <c r="AN339" s="4">
        <v>291</v>
      </c>
      <c r="AO339" s="18">
        <v>907.54890920470109</v>
      </c>
      <c r="AP339" s="17">
        <v>51713.139236028976</v>
      </c>
      <c r="AS339" s="4">
        <v>9</v>
      </c>
      <c r="AT339" s="19">
        <v>7.7186615963105121</v>
      </c>
      <c r="AU339" s="17">
        <v>47412.030631201713</v>
      </c>
      <c r="AX339" s="4">
        <v>490</v>
      </c>
      <c r="AY339" s="17">
        <v>12000</v>
      </c>
      <c r="AZ339" s="17">
        <v>68296.428781789844</v>
      </c>
    </row>
    <row r="340" spans="14:52" x14ac:dyDescent="0.25">
      <c r="N340" s="1">
        <v>66688.489597299602</v>
      </c>
      <c r="O340" s="1">
        <v>2352.6570506514545</v>
      </c>
      <c r="W340" s="1">
        <v>66688.489597299602</v>
      </c>
      <c r="X340" s="1">
        <v>0</v>
      </c>
      <c r="AF340" s="1">
        <v>66688.489597299602</v>
      </c>
      <c r="AG340" s="1">
        <v>0</v>
      </c>
      <c r="AN340" s="4">
        <v>410</v>
      </c>
      <c r="AO340" s="18">
        <v>906.46912275412956</v>
      </c>
      <c r="AP340" s="17">
        <v>52659.236730512443</v>
      </c>
      <c r="AS340" s="4">
        <v>440</v>
      </c>
      <c r="AT340" s="19">
        <v>7.7130382240634869</v>
      </c>
      <c r="AU340" s="17">
        <v>73470.503396791115</v>
      </c>
      <c r="AX340" s="4">
        <v>494</v>
      </c>
      <c r="AY340" s="17">
        <v>12000</v>
      </c>
      <c r="AZ340" s="17">
        <v>54720.07310402437</v>
      </c>
    </row>
    <row r="341" spans="14:52" x14ac:dyDescent="0.25">
      <c r="N341" s="1">
        <v>66836.965069392929</v>
      </c>
      <c r="O341" s="1">
        <v>2311.0839184653305</v>
      </c>
      <c r="W341" s="1">
        <v>66836.965069392929</v>
      </c>
      <c r="X341" s="1">
        <v>0</v>
      </c>
      <c r="AF341" s="1">
        <v>66836.965069392929</v>
      </c>
      <c r="AG341" s="1">
        <v>0</v>
      </c>
      <c r="AN341" s="4">
        <v>224</v>
      </c>
      <c r="AO341" s="18">
        <v>906.42216824709135</v>
      </c>
      <c r="AP341" s="17">
        <v>52542.682768500548</v>
      </c>
      <c r="AS341" s="4">
        <v>207</v>
      </c>
      <c r="AT341" s="19">
        <v>7.7000391041649534</v>
      </c>
      <c r="AU341" s="17">
        <v>43364.045233166449</v>
      </c>
      <c r="AX341" s="4">
        <v>495</v>
      </c>
      <c r="AY341" s="17">
        <v>12000</v>
      </c>
      <c r="AZ341" s="17">
        <v>65241.424385730963</v>
      </c>
    </row>
    <row r="342" spans="14:52" x14ac:dyDescent="0.25">
      <c r="N342" s="1">
        <v>66985.44054148627</v>
      </c>
      <c r="O342" s="1">
        <v>2269.5107862791774</v>
      </c>
      <c r="W342" s="1">
        <v>66985.44054148627</v>
      </c>
      <c r="X342" s="1">
        <v>0</v>
      </c>
      <c r="AF342" s="1">
        <v>66985.44054148627</v>
      </c>
      <c r="AG342" s="1">
        <v>0</v>
      </c>
      <c r="AN342" s="4">
        <v>267</v>
      </c>
      <c r="AO342" s="18">
        <v>902.67519091071335</v>
      </c>
      <c r="AP342" s="17">
        <v>53244.526754754093</v>
      </c>
      <c r="AS342" s="4">
        <v>90</v>
      </c>
      <c r="AT342" s="19">
        <v>7.6942842737932597</v>
      </c>
      <c r="AU342" s="17">
        <v>46750.599398986167</v>
      </c>
      <c r="AX342" s="4">
        <v>496</v>
      </c>
      <c r="AY342" s="17">
        <v>12000</v>
      </c>
      <c r="AZ342" s="17">
        <v>57657.910498733254</v>
      </c>
    </row>
    <row r="343" spans="14:52" x14ac:dyDescent="0.25">
      <c r="N343" s="1">
        <v>67133.916013579612</v>
      </c>
      <c r="O343" s="1">
        <v>2227.9376540930389</v>
      </c>
      <c r="W343" s="1">
        <v>67133.916013579612</v>
      </c>
      <c r="X343" s="1">
        <v>0</v>
      </c>
      <c r="AF343" s="1">
        <v>67133.916013579612</v>
      </c>
      <c r="AG343" s="1">
        <v>0</v>
      </c>
      <c r="AN343" s="4">
        <v>141</v>
      </c>
      <c r="AO343" s="18">
        <v>901.45343652795225</v>
      </c>
      <c r="AP343" s="17">
        <v>49546.45819798192</v>
      </c>
      <c r="AS343" s="4">
        <v>481</v>
      </c>
      <c r="AT343" s="19">
        <v>7.6856079890057485</v>
      </c>
      <c r="AU343" s="17">
        <v>51088.755830952614</v>
      </c>
      <c r="AX343" s="4">
        <v>497</v>
      </c>
      <c r="AY343" s="17">
        <v>12000</v>
      </c>
      <c r="AZ343" s="17">
        <v>44141.497214018731</v>
      </c>
    </row>
    <row r="344" spans="14:52" x14ac:dyDescent="0.25">
      <c r="N344" s="1">
        <v>67282.391485672953</v>
      </c>
      <c r="O344" s="1">
        <v>2186.3645219068858</v>
      </c>
      <c r="W344" s="1">
        <v>67282.391485672953</v>
      </c>
      <c r="X344" s="1">
        <v>0</v>
      </c>
      <c r="AF344" s="1">
        <v>67282.391485672953</v>
      </c>
      <c r="AG344" s="1">
        <v>0</v>
      </c>
      <c r="AN344" s="4">
        <v>115</v>
      </c>
      <c r="AO344" s="18">
        <v>897.97352768764131</v>
      </c>
      <c r="AP344" s="17">
        <v>52313.853130187847</v>
      </c>
      <c r="AS344" s="4">
        <v>331</v>
      </c>
      <c r="AT344" s="19">
        <v>7.6811652396079353</v>
      </c>
      <c r="AU344" s="17">
        <v>67612.252598860985</v>
      </c>
      <c r="AX344" s="4">
        <v>498</v>
      </c>
      <c r="AY344" s="17">
        <v>12000</v>
      </c>
      <c r="AZ344" s="17">
        <v>46254.732403985545</v>
      </c>
    </row>
    <row r="345" spans="14:52" x14ac:dyDescent="0.25">
      <c r="N345" s="1">
        <v>67430.866957766295</v>
      </c>
      <c r="O345" s="1">
        <v>2144.7913897207472</v>
      </c>
      <c r="W345" s="1">
        <v>67430.866957766295</v>
      </c>
      <c r="X345" s="1">
        <v>0</v>
      </c>
      <c r="AF345" s="1">
        <v>67430.866957766295</v>
      </c>
      <c r="AG345" s="1">
        <v>0</v>
      </c>
      <c r="AN345" s="4">
        <v>312</v>
      </c>
      <c r="AO345" s="18">
        <v>897.54387518336603</v>
      </c>
      <c r="AP345" s="17">
        <v>53392.940582651441</v>
      </c>
      <c r="AS345" s="4">
        <v>85</v>
      </c>
      <c r="AT345" s="19">
        <v>7.6797089565400132</v>
      </c>
      <c r="AU345" s="17">
        <v>79619.578459085591</v>
      </c>
      <c r="AX345" s="4">
        <v>4</v>
      </c>
      <c r="AY345" s="17">
        <v>10000</v>
      </c>
      <c r="AZ345" s="17">
        <v>66834.48184401443</v>
      </c>
    </row>
    <row r="346" spans="14:52" x14ac:dyDescent="0.25">
      <c r="N346" s="1">
        <v>67579.342429859622</v>
      </c>
      <c r="O346" s="1">
        <v>2103.2182575346087</v>
      </c>
      <c r="W346" s="1">
        <v>67579.342429859622</v>
      </c>
      <c r="X346" s="1">
        <v>0</v>
      </c>
      <c r="AF346" s="1">
        <v>67579.342429859622</v>
      </c>
      <c r="AG346" s="1">
        <v>0</v>
      </c>
      <c r="AN346" s="4">
        <v>395</v>
      </c>
      <c r="AO346" s="18">
        <v>897.21650918982243</v>
      </c>
      <c r="AP346" s="17">
        <v>54562.98247492074</v>
      </c>
      <c r="AS346" s="4">
        <v>387</v>
      </c>
      <c r="AT346" s="19">
        <v>7.677078137714787</v>
      </c>
      <c r="AU346" s="17">
        <v>70299.508596655171</v>
      </c>
      <c r="AX346" s="4">
        <v>7</v>
      </c>
      <c r="AY346" s="17">
        <v>10000</v>
      </c>
      <c r="AZ346" s="17">
        <v>70156.489603590075</v>
      </c>
    </row>
    <row r="347" spans="14:52" x14ac:dyDescent="0.25">
      <c r="N347" s="1">
        <v>67727.817901952978</v>
      </c>
      <c r="O347" s="1">
        <v>2061.9606172807107</v>
      </c>
      <c r="W347" s="1">
        <v>67727.817901952978</v>
      </c>
      <c r="X347" s="1">
        <v>0</v>
      </c>
      <c r="AF347" s="1">
        <v>67727.817901952978</v>
      </c>
      <c r="AG347" s="1">
        <v>0</v>
      </c>
      <c r="AN347" s="4">
        <v>70</v>
      </c>
      <c r="AO347" s="18">
        <v>896.28708319883344</v>
      </c>
      <c r="AP347" s="17">
        <v>48421.042627684474</v>
      </c>
      <c r="AS347" s="4">
        <v>465</v>
      </c>
      <c r="AT347" s="19">
        <v>7.6736860282836137</v>
      </c>
      <c r="AU347" s="17">
        <v>70951.549276339705</v>
      </c>
      <c r="AX347" s="4">
        <v>8</v>
      </c>
      <c r="AY347" s="17">
        <v>10000</v>
      </c>
      <c r="AZ347" s="17">
        <v>90184.727029247108</v>
      </c>
    </row>
    <row r="348" spans="14:52" x14ac:dyDescent="0.25">
      <c r="N348" s="1">
        <v>67876.293374046305</v>
      </c>
      <c r="O348" s="1">
        <v>2026.3265039783146</v>
      </c>
      <c r="W348" s="1">
        <v>67876.293374046305</v>
      </c>
      <c r="X348" s="1">
        <v>0</v>
      </c>
      <c r="AF348" s="1">
        <v>67876.293374046305</v>
      </c>
      <c r="AG348" s="1">
        <v>0</v>
      </c>
      <c r="AN348" s="4">
        <v>181</v>
      </c>
      <c r="AO348" s="18">
        <v>895.29214780506084</v>
      </c>
      <c r="AP348" s="17">
        <v>51717.484344888078</v>
      </c>
      <c r="AS348" s="4">
        <v>241</v>
      </c>
      <c r="AT348" s="19">
        <v>7.6721357598450126</v>
      </c>
      <c r="AU348" s="17">
        <v>47356.934853535189</v>
      </c>
      <c r="AX348" s="4">
        <v>9</v>
      </c>
      <c r="AY348" s="17">
        <v>10000</v>
      </c>
      <c r="AZ348" s="17">
        <v>47412.030631201713</v>
      </c>
    </row>
    <row r="349" spans="14:52" x14ac:dyDescent="0.25">
      <c r="N349" s="1">
        <v>68024.768846139646</v>
      </c>
      <c r="O349" s="1">
        <v>1990.6923906759039</v>
      </c>
      <c r="W349" s="1">
        <v>68024.768846139646</v>
      </c>
      <c r="X349" s="1">
        <v>0</v>
      </c>
      <c r="AF349" s="1">
        <v>68024.768846139646</v>
      </c>
      <c r="AG349" s="1">
        <v>0</v>
      </c>
      <c r="AN349" s="4">
        <v>58</v>
      </c>
      <c r="AO349" s="18">
        <v>893.32441296307218</v>
      </c>
      <c r="AP349" s="17">
        <v>50832.5745551164</v>
      </c>
      <c r="AS349" s="4">
        <v>155</v>
      </c>
      <c r="AT349" s="19">
        <v>7.6703467501713725</v>
      </c>
      <c r="AU349" s="17">
        <v>56206.865445016432</v>
      </c>
      <c r="AX349" s="4">
        <v>17</v>
      </c>
      <c r="AY349" s="17">
        <v>10000</v>
      </c>
      <c r="AZ349" s="17">
        <v>39877.598263381391</v>
      </c>
    </row>
    <row r="350" spans="14:52" x14ac:dyDescent="0.25">
      <c r="N350" s="1">
        <v>68173.244318232988</v>
      </c>
      <c r="O350" s="1">
        <v>1958.2802447787981</v>
      </c>
      <c r="W350" s="1">
        <v>68173.244318232988</v>
      </c>
      <c r="X350" s="1">
        <v>0</v>
      </c>
      <c r="AF350" s="1">
        <v>68173.244318232988</v>
      </c>
      <c r="AG350" s="1">
        <v>0</v>
      </c>
      <c r="AN350" s="4">
        <v>358</v>
      </c>
      <c r="AO350" s="18">
        <v>891.56427166151707</v>
      </c>
      <c r="AP350" s="17">
        <v>49631.95807243204</v>
      </c>
      <c r="AS350" s="4">
        <v>410</v>
      </c>
      <c r="AT350" s="19">
        <v>7.6691238483027817</v>
      </c>
      <c r="AU350" s="17">
        <v>52659.236730512443</v>
      </c>
      <c r="AX350" s="4">
        <v>22</v>
      </c>
      <c r="AY350" s="17">
        <v>10000</v>
      </c>
      <c r="AZ350" s="17">
        <v>69834.564994171815</v>
      </c>
    </row>
    <row r="351" spans="14:52" x14ac:dyDescent="0.25">
      <c r="N351" s="1">
        <v>68321.719790326315</v>
      </c>
      <c r="O351" s="1">
        <v>1928.5851503602316</v>
      </c>
      <c r="W351" s="1">
        <v>68321.719790326315</v>
      </c>
      <c r="X351" s="1">
        <v>0</v>
      </c>
      <c r="AF351" s="1">
        <v>68321.719790326315</v>
      </c>
      <c r="AG351" s="1">
        <v>0</v>
      </c>
      <c r="AN351" s="4">
        <v>476</v>
      </c>
      <c r="AO351" s="18">
        <v>890.11954427783269</v>
      </c>
      <c r="AP351" s="17">
        <v>51683.134613730763</v>
      </c>
      <c r="AS351" s="4">
        <v>480</v>
      </c>
      <c r="AT351" s="19">
        <v>7.6633433229563135</v>
      </c>
      <c r="AU351" s="17">
        <v>87219.143983254136</v>
      </c>
      <c r="AX351" s="4">
        <v>23</v>
      </c>
      <c r="AY351" s="17">
        <v>10000</v>
      </c>
      <c r="AZ351" s="17">
        <v>64337.299437330512</v>
      </c>
    </row>
    <row r="352" spans="14:52" x14ac:dyDescent="0.25">
      <c r="N352" s="1">
        <v>68470.195262419671</v>
      </c>
      <c r="O352" s="1">
        <v>1898.8900559415342</v>
      </c>
      <c r="W352" s="1">
        <v>68470.195262419671</v>
      </c>
      <c r="X352" s="1">
        <v>0</v>
      </c>
      <c r="AF352" s="1">
        <v>68470.195262419671</v>
      </c>
      <c r="AG352" s="1">
        <v>0</v>
      </c>
      <c r="AN352" s="4">
        <v>263</v>
      </c>
      <c r="AO352" s="18">
        <v>889.49214900716822</v>
      </c>
      <c r="AP352" s="17">
        <v>52829.424555494144</v>
      </c>
      <c r="AS352" s="4">
        <v>167</v>
      </c>
      <c r="AT352" s="19">
        <v>7.659653900767319</v>
      </c>
      <c r="AU352" s="17">
        <v>34920.730612601918</v>
      </c>
      <c r="AX352" s="4">
        <v>31</v>
      </c>
      <c r="AY352" s="17">
        <v>10000</v>
      </c>
      <c r="AZ352" s="17">
        <v>76750.59733998531</v>
      </c>
    </row>
    <row r="353" spans="14:52" x14ac:dyDescent="0.25">
      <c r="N353" s="1">
        <v>68618.670734512998</v>
      </c>
      <c r="O353" s="1">
        <v>1869.1949615228659</v>
      </c>
      <c r="W353" s="1">
        <v>68618.670734512998</v>
      </c>
      <c r="X353" s="1">
        <v>0</v>
      </c>
      <c r="AF353" s="1">
        <v>68618.670734512998</v>
      </c>
      <c r="AG353" s="1">
        <v>0</v>
      </c>
      <c r="AN353" s="4">
        <v>343</v>
      </c>
      <c r="AO353" s="18">
        <v>889.20449988612711</v>
      </c>
      <c r="AP353" s="17">
        <v>53301.226966269773</v>
      </c>
      <c r="AS353" s="4">
        <v>120</v>
      </c>
      <c r="AT353" s="19">
        <v>7.653297295826075</v>
      </c>
      <c r="AU353" s="17">
        <v>88450.869795900959</v>
      </c>
      <c r="AX353" s="4">
        <v>33</v>
      </c>
      <c r="AY353" s="17">
        <v>10000</v>
      </c>
      <c r="AZ353" s="17">
        <v>79919.616887805401</v>
      </c>
    </row>
    <row r="354" spans="14:52" x14ac:dyDescent="0.25">
      <c r="N354" s="1">
        <v>68767.14620660634</v>
      </c>
      <c r="O354" s="1">
        <v>1839.4998671041976</v>
      </c>
      <c r="W354" s="1">
        <v>68767.14620660634</v>
      </c>
      <c r="X354" s="1">
        <v>0</v>
      </c>
      <c r="AF354" s="1">
        <v>68767.14620660634</v>
      </c>
      <c r="AG354" s="1">
        <v>0</v>
      </c>
      <c r="AN354" s="4">
        <v>307</v>
      </c>
      <c r="AO354" s="18">
        <v>888.31424714220202</v>
      </c>
      <c r="AP354" s="17">
        <v>53230.018544625702</v>
      </c>
      <c r="AS354" s="4">
        <v>173</v>
      </c>
      <c r="AT354" s="19">
        <v>7.6511610257072205</v>
      </c>
      <c r="AU354" s="17">
        <v>67763.306891581917</v>
      </c>
      <c r="AX354" s="4">
        <v>36</v>
      </c>
      <c r="AY354" s="17">
        <v>10000</v>
      </c>
      <c r="AZ354" s="17">
        <v>61264.207845511279</v>
      </c>
    </row>
    <row r="355" spans="14:52" x14ac:dyDescent="0.25">
      <c r="N355" s="1">
        <v>68915.621678699681</v>
      </c>
      <c r="O355" s="1">
        <v>1809.8047726855439</v>
      </c>
      <c r="W355" s="1">
        <v>68915.621678699681</v>
      </c>
      <c r="X355" s="1">
        <v>0</v>
      </c>
      <c r="AF355" s="1">
        <v>68915.621678699681</v>
      </c>
      <c r="AG355" s="1">
        <v>0</v>
      </c>
      <c r="AN355" s="4">
        <v>182</v>
      </c>
      <c r="AO355" s="18">
        <v>887.29338349548459</v>
      </c>
      <c r="AP355" s="17">
        <v>51117.972970479961</v>
      </c>
      <c r="AS355" s="4">
        <v>355</v>
      </c>
      <c r="AT355" s="19">
        <v>7.6494638621129489</v>
      </c>
      <c r="AU355" s="17">
        <v>57740.931874600661</v>
      </c>
      <c r="AX355" s="4">
        <v>47</v>
      </c>
      <c r="AY355" s="17">
        <v>10000</v>
      </c>
      <c r="AZ355" s="17">
        <v>82120.993614177074</v>
      </c>
    </row>
    <row r="356" spans="14:52" x14ac:dyDescent="0.25">
      <c r="N356" s="1">
        <v>69064.097150793023</v>
      </c>
      <c r="O356" s="1">
        <v>1780.109678266861</v>
      </c>
      <c r="W356" s="1">
        <v>69064.097150793023</v>
      </c>
      <c r="X356" s="1">
        <v>0</v>
      </c>
      <c r="AF356" s="1">
        <v>69064.097150793023</v>
      </c>
      <c r="AG356" s="1">
        <v>0</v>
      </c>
      <c r="AN356" s="4">
        <v>54</v>
      </c>
      <c r="AO356" s="18">
        <v>886.15093083884335</v>
      </c>
      <c r="AP356" s="17">
        <v>50778.427713971025</v>
      </c>
      <c r="AS356" s="4">
        <v>80</v>
      </c>
      <c r="AT356" s="19">
        <v>7.6423142927603447</v>
      </c>
      <c r="AU356" s="17">
        <v>63024.922570234659</v>
      </c>
      <c r="AX356" s="4">
        <v>49</v>
      </c>
      <c r="AY356" s="17">
        <v>10000</v>
      </c>
      <c r="AZ356" s="17">
        <v>52260.231344789718</v>
      </c>
    </row>
    <row r="357" spans="14:52" x14ac:dyDescent="0.25">
      <c r="N357" s="1">
        <v>69212.572622886364</v>
      </c>
      <c r="O357" s="1">
        <v>1750.4145838481927</v>
      </c>
      <c r="W357" s="1">
        <v>69212.572622886364</v>
      </c>
      <c r="X357" s="1">
        <v>0</v>
      </c>
      <c r="AF357" s="1">
        <v>69212.572622886364</v>
      </c>
      <c r="AG357" s="1">
        <v>0</v>
      </c>
      <c r="AN357" s="4">
        <v>375</v>
      </c>
      <c r="AO357" s="18">
        <v>882.80905748987459</v>
      </c>
      <c r="AP357" s="17">
        <v>51347.663644427543</v>
      </c>
      <c r="AS357" s="4">
        <v>333</v>
      </c>
      <c r="AT357" s="19">
        <v>7.6371170418943892</v>
      </c>
      <c r="AU357" s="17">
        <v>38257.396670264519</v>
      </c>
      <c r="AX357" s="4">
        <v>51</v>
      </c>
      <c r="AY357" s="17">
        <v>10000</v>
      </c>
      <c r="AZ357" s="17">
        <v>66494.180932667587</v>
      </c>
    </row>
    <row r="358" spans="14:52" x14ac:dyDescent="0.25">
      <c r="N358" s="1">
        <v>69361.048094979691</v>
      </c>
      <c r="O358" s="1">
        <v>1720.7194894295244</v>
      </c>
      <c r="W358" s="1">
        <v>69361.048094979691</v>
      </c>
      <c r="X358" s="1">
        <v>0</v>
      </c>
      <c r="AF358" s="1">
        <v>69361.048094979691</v>
      </c>
      <c r="AG358" s="1">
        <v>0</v>
      </c>
      <c r="AN358" s="4">
        <v>253</v>
      </c>
      <c r="AO358" s="18">
        <v>882.35400460571191</v>
      </c>
      <c r="AP358" s="17">
        <v>52838.083724847151</v>
      </c>
      <c r="AS358" s="4">
        <v>433</v>
      </c>
      <c r="AT358" s="19">
        <v>7.627999123556795</v>
      </c>
      <c r="AU358" s="17">
        <v>42696.644977170617</v>
      </c>
      <c r="AX358" s="4">
        <v>56</v>
      </c>
      <c r="AY358" s="17">
        <v>10000</v>
      </c>
      <c r="AZ358" s="17">
        <v>59511.311183160797</v>
      </c>
    </row>
    <row r="359" spans="14:52" x14ac:dyDescent="0.25">
      <c r="N359" s="1">
        <v>69509.523567073047</v>
      </c>
      <c r="O359" s="1">
        <v>1691.0243950108415</v>
      </c>
      <c r="W359" s="1">
        <v>69509.523567073047</v>
      </c>
      <c r="X359" s="1">
        <v>0</v>
      </c>
      <c r="AF359" s="1">
        <v>69509.523567073047</v>
      </c>
      <c r="AG359" s="1">
        <v>0</v>
      </c>
      <c r="AN359" s="4">
        <v>238</v>
      </c>
      <c r="AO359" s="18">
        <v>882.20989320807246</v>
      </c>
      <c r="AP359" s="17">
        <v>51487.153029396351</v>
      </c>
      <c r="AS359" s="4">
        <v>128</v>
      </c>
      <c r="AT359" s="19">
        <v>7.6258184614789997</v>
      </c>
      <c r="AU359" s="17">
        <v>52094.572593927638</v>
      </c>
      <c r="AX359" s="4">
        <v>60</v>
      </c>
      <c r="AY359" s="17">
        <v>10000</v>
      </c>
      <c r="AZ359" s="17">
        <v>75000.899408225509</v>
      </c>
    </row>
    <row r="360" spans="14:52" x14ac:dyDescent="0.25">
      <c r="N360" s="1">
        <v>69657.999039166374</v>
      </c>
      <c r="O360" s="1">
        <v>1661.3293005921732</v>
      </c>
      <c r="W360" s="1">
        <v>69657.999039166374</v>
      </c>
      <c r="X360" s="1">
        <v>0</v>
      </c>
      <c r="AF360" s="1">
        <v>69657.999039166374</v>
      </c>
      <c r="AG360" s="1">
        <v>0</v>
      </c>
      <c r="AN360" s="4">
        <v>360</v>
      </c>
      <c r="AO360" s="18">
        <v>882.12773639605655</v>
      </c>
      <c r="AP360" s="17">
        <v>51095.678386303211</v>
      </c>
      <c r="AS360" s="4">
        <v>109</v>
      </c>
      <c r="AT360" s="19">
        <v>7.6058016363734415</v>
      </c>
      <c r="AU360" s="17">
        <v>69312.69690067567</v>
      </c>
      <c r="AX360" s="4">
        <v>62</v>
      </c>
      <c r="AY360" s="17">
        <v>10000</v>
      </c>
      <c r="AZ360" s="17">
        <v>64164.308127635755</v>
      </c>
    </row>
    <row r="361" spans="14:52" x14ac:dyDescent="0.25">
      <c r="N361" s="1">
        <v>69806.474511259716</v>
      </c>
      <c r="O361" s="1">
        <v>1631.6342061734904</v>
      </c>
      <c r="W361" s="1">
        <v>69806.474511259716</v>
      </c>
      <c r="X361" s="1">
        <v>0</v>
      </c>
      <c r="AF361" s="1">
        <v>69806.474511259716</v>
      </c>
      <c r="AG361" s="1">
        <v>0</v>
      </c>
      <c r="AN361" s="4">
        <v>399</v>
      </c>
      <c r="AO361" s="18">
        <v>880.25488240104676</v>
      </c>
      <c r="AP361" s="17">
        <v>50661.236797403588</v>
      </c>
      <c r="AS361" s="4">
        <v>438</v>
      </c>
      <c r="AT361" s="19">
        <v>7.5923878726003444</v>
      </c>
      <c r="AU361" s="17">
        <v>59359.336731439907</v>
      </c>
      <c r="AX361" s="4">
        <v>64</v>
      </c>
      <c r="AY361" s="17">
        <v>10000</v>
      </c>
      <c r="AZ361" s="17">
        <v>76683.564620352889</v>
      </c>
    </row>
    <row r="362" spans="14:52" x14ac:dyDescent="0.25">
      <c r="N362" s="1">
        <v>69954.949983353057</v>
      </c>
      <c r="O362" s="1">
        <v>1601.9391117548075</v>
      </c>
      <c r="W362" s="1">
        <v>69954.949983353057</v>
      </c>
      <c r="X362" s="1">
        <v>0</v>
      </c>
      <c r="AF362" s="1">
        <v>69954.949983353057</v>
      </c>
      <c r="AG362" s="1">
        <v>0</v>
      </c>
      <c r="AN362" s="4">
        <v>469</v>
      </c>
      <c r="AO362" s="18">
        <v>878.99138904095139</v>
      </c>
      <c r="AP362" s="17">
        <v>50428.045565893728</v>
      </c>
      <c r="AS362" s="4">
        <v>386</v>
      </c>
      <c r="AT362" s="19">
        <v>7.5920040973591885</v>
      </c>
      <c r="AU362" s="17">
        <v>53485.991021193455</v>
      </c>
      <c r="AX362" s="4">
        <v>69</v>
      </c>
      <c r="AY362" s="17">
        <v>10000</v>
      </c>
      <c r="AZ362" s="17">
        <v>69491.076177526716</v>
      </c>
    </row>
    <row r="363" spans="14:52" x14ac:dyDescent="0.25">
      <c r="N363" s="1">
        <v>70103.425455446399</v>
      </c>
      <c r="O363" s="1">
        <v>1572.2440173361392</v>
      </c>
      <c r="W363" s="1">
        <v>70103.425455446399</v>
      </c>
      <c r="X363" s="1">
        <v>0</v>
      </c>
      <c r="AF363" s="1">
        <v>70103.425455446399</v>
      </c>
      <c r="AG363" s="1">
        <v>0</v>
      </c>
      <c r="AN363" s="4">
        <v>441</v>
      </c>
      <c r="AO363" s="18">
        <v>877.96015023380892</v>
      </c>
      <c r="AP363" s="17">
        <v>47803.909799552057</v>
      </c>
      <c r="AS363" s="4">
        <v>464</v>
      </c>
      <c r="AT363" s="19">
        <v>7.5792117370121321</v>
      </c>
      <c r="AU363" s="17">
        <v>42990.638119105206</v>
      </c>
      <c r="AX363" s="4">
        <v>71</v>
      </c>
      <c r="AY363" s="17">
        <v>10000</v>
      </c>
      <c r="AZ363" s="17">
        <v>59624.230587475438</v>
      </c>
    </row>
    <row r="364" spans="14:52" x14ac:dyDescent="0.25">
      <c r="N364" s="1">
        <v>70251.90092753974</v>
      </c>
      <c r="O364" s="1">
        <v>1542.6642398863623</v>
      </c>
      <c r="W364" s="1">
        <v>70251.90092753974</v>
      </c>
      <c r="X364" s="1">
        <v>0</v>
      </c>
      <c r="AF364" s="1">
        <v>70251.90092753974</v>
      </c>
      <c r="AG364" s="1">
        <v>0</v>
      </c>
      <c r="AN364" s="4">
        <v>160</v>
      </c>
      <c r="AO364" s="18">
        <v>874.92080527336475</v>
      </c>
      <c r="AP364" s="17">
        <v>47948.978421597669</v>
      </c>
      <c r="AS364" s="4">
        <v>45</v>
      </c>
      <c r="AT364" s="19">
        <v>7.5776808437210308</v>
      </c>
      <c r="AU364" s="17">
        <v>37711.497301807656</v>
      </c>
      <c r="AX364" s="4">
        <v>72</v>
      </c>
      <c r="AY364" s="17">
        <v>10000</v>
      </c>
      <c r="AZ364" s="17">
        <v>45949.343246702803</v>
      </c>
    </row>
    <row r="365" spans="14:52" x14ac:dyDescent="0.25">
      <c r="N365" s="1">
        <v>70400.376399633067</v>
      </c>
      <c r="O365" s="1">
        <v>1518.9081643514364</v>
      </c>
      <c r="W365" s="1">
        <v>70400.376399633067</v>
      </c>
      <c r="X365" s="1">
        <v>0</v>
      </c>
      <c r="AF365" s="1">
        <v>70400.376399633067</v>
      </c>
      <c r="AG365" s="1">
        <v>0</v>
      </c>
      <c r="AN365" s="4">
        <v>38</v>
      </c>
      <c r="AO365" s="18">
        <v>874.60344499606697</v>
      </c>
      <c r="AP365" s="17">
        <v>51160.155598362813</v>
      </c>
      <c r="AS365" s="4">
        <v>157</v>
      </c>
      <c r="AT365" s="19">
        <v>7.5746255857237568</v>
      </c>
      <c r="AU365" s="17">
        <v>67369.450791198338</v>
      </c>
      <c r="AX365" s="4">
        <v>73</v>
      </c>
      <c r="AY365" s="17">
        <v>10000</v>
      </c>
      <c r="AZ365" s="17">
        <v>42811.343717013704</v>
      </c>
    </row>
    <row r="366" spans="14:52" x14ac:dyDescent="0.25">
      <c r="N366" s="1">
        <v>70548.851871726423</v>
      </c>
      <c r="O366" s="1">
        <v>1495.1520888165105</v>
      </c>
      <c r="W366" s="1">
        <v>70548.851871726423</v>
      </c>
      <c r="X366" s="1">
        <v>0</v>
      </c>
      <c r="AF366" s="1">
        <v>70548.851871726423</v>
      </c>
      <c r="AG366" s="1">
        <v>0</v>
      </c>
      <c r="AN366" s="4">
        <v>94</v>
      </c>
      <c r="AO366" s="18">
        <v>873.94117244350457</v>
      </c>
      <c r="AP366" s="17">
        <v>49094.750528222299</v>
      </c>
      <c r="AS366" s="4">
        <v>49</v>
      </c>
      <c r="AT366" s="19">
        <v>7.5745251901715385</v>
      </c>
      <c r="AU366" s="17">
        <v>52260.231344789718</v>
      </c>
      <c r="AX366" s="4">
        <v>74</v>
      </c>
      <c r="AY366" s="17">
        <v>10000</v>
      </c>
      <c r="AZ366" s="17">
        <v>85524.031850494153</v>
      </c>
    </row>
    <row r="367" spans="14:52" x14ac:dyDescent="0.25">
      <c r="N367" s="1">
        <v>70697.32734381975</v>
      </c>
      <c r="O367" s="1">
        <v>1471.39601328157</v>
      </c>
      <c r="W367" s="1">
        <v>70697.32734381975</v>
      </c>
      <c r="X367" s="1">
        <v>0</v>
      </c>
      <c r="AF367" s="1">
        <v>70697.32734381975</v>
      </c>
      <c r="AG367" s="1">
        <v>0</v>
      </c>
      <c r="AN367" s="4">
        <v>98</v>
      </c>
      <c r="AO367" s="18">
        <v>873.68270094157731</v>
      </c>
      <c r="AP367" s="17">
        <v>49394.483219329159</v>
      </c>
      <c r="AS367" s="4">
        <v>179</v>
      </c>
      <c r="AT367" s="19">
        <v>7.5724920267492415</v>
      </c>
      <c r="AU367" s="17">
        <v>78013.149625298029</v>
      </c>
      <c r="AX367" s="4">
        <v>76</v>
      </c>
      <c r="AY367" s="17">
        <v>10000</v>
      </c>
      <c r="AZ367" s="17">
        <v>61718.994733821382</v>
      </c>
    </row>
    <row r="368" spans="14:52" x14ac:dyDescent="0.25">
      <c r="N368" s="1">
        <v>70845.802815913092</v>
      </c>
      <c r="O368" s="1">
        <v>1447.6399377466296</v>
      </c>
      <c r="W368" s="1">
        <v>70845.802815913092</v>
      </c>
      <c r="X368" s="1">
        <v>0</v>
      </c>
      <c r="AF368" s="1">
        <v>70845.802815913092</v>
      </c>
      <c r="AG368" s="1">
        <v>0</v>
      </c>
      <c r="AN368" s="4">
        <v>116</v>
      </c>
      <c r="AO368" s="18">
        <v>873.06202853884338</v>
      </c>
      <c r="AP368" s="17">
        <v>50064.588975047918</v>
      </c>
      <c r="AS368" s="4">
        <v>147</v>
      </c>
      <c r="AT368" s="19">
        <v>7.561065417954401</v>
      </c>
      <c r="AU368" s="17">
        <v>55208.456121422641</v>
      </c>
      <c r="AX368" s="4">
        <v>78</v>
      </c>
      <c r="AY368" s="17">
        <v>10000</v>
      </c>
      <c r="AZ368" s="17">
        <v>64909.654327798096</v>
      </c>
    </row>
    <row r="369" spans="14:52" x14ac:dyDescent="0.25">
      <c r="N369" s="1">
        <v>70994.278288006433</v>
      </c>
      <c r="O369" s="1">
        <v>1423.8838622116746</v>
      </c>
      <c r="W369" s="1">
        <v>70994.278288006433</v>
      </c>
      <c r="X369" s="1">
        <v>0</v>
      </c>
      <c r="AF369" s="1">
        <v>70994.278288006433</v>
      </c>
      <c r="AG369" s="1">
        <v>0</v>
      </c>
      <c r="AN369" s="4">
        <v>243</v>
      </c>
      <c r="AO369" s="18">
        <v>872.74614569273058</v>
      </c>
      <c r="AP369" s="17">
        <v>52393.418583326995</v>
      </c>
      <c r="AS369" s="4">
        <v>309</v>
      </c>
      <c r="AT369" s="19">
        <v>7.5518721283337022</v>
      </c>
      <c r="AU369" s="17">
        <v>54330.624962700444</v>
      </c>
      <c r="AX369" s="4">
        <v>82</v>
      </c>
      <c r="AY369" s="17">
        <v>10000</v>
      </c>
      <c r="AZ369" s="17">
        <v>51620.014892703082</v>
      </c>
    </row>
    <row r="370" spans="14:52" x14ac:dyDescent="0.25">
      <c r="N370" s="1">
        <v>71142.75376009976</v>
      </c>
      <c r="O370" s="1">
        <v>1400.1277866768505</v>
      </c>
      <c r="W370" s="1">
        <v>71142.75376009976</v>
      </c>
      <c r="X370" s="1">
        <v>0</v>
      </c>
      <c r="AF370" s="1">
        <v>71142.75376009976</v>
      </c>
      <c r="AG370" s="1">
        <v>0</v>
      </c>
      <c r="AN370" s="4">
        <v>218</v>
      </c>
      <c r="AO370" s="18">
        <v>872.32606494968172</v>
      </c>
      <c r="AP370" s="17">
        <v>49363.310290901136</v>
      </c>
      <c r="AS370" s="4">
        <v>46</v>
      </c>
      <c r="AT370" s="19">
        <v>7.5514694334227253</v>
      </c>
      <c r="AU370" s="17">
        <v>53905.237083983113</v>
      </c>
      <c r="AX370" s="4">
        <v>84</v>
      </c>
      <c r="AY370" s="17">
        <v>10000</v>
      </c>
      <c r="AZ370" s="17">
        <v>62462.52936968756</v>
      </c>
    </row>
    <row r="371" spans="14:52" x14ac:dyDescent="0.25">
      <c r="N371" s="1">
        <v>71291.229232193116</v>
      </c>
      <c r="O371" s="1">
        <v>1376.3717111418955</v>
      </c>
      <c r="W371" s="1">
        <v>71291.229232193116</v>
      </c>
      <c r="X371" s="1">
        <v>0</v>
      </c>
      <c r="AF371" s="1">
        <v>71291.229232193116</v>
      </c>
      <c r="AG371" s="1">
        <v>0</v>
      </c>
      <c r="AN371" s="4">
        <v>49</v>
      </c>
      <c r="AO371" s="18">
        <v>871.68102852040738</v>
      </c>
      <c r="AP371" s="17">
        <v>52260.231344789718</v>
      </c>
      <c r="AS371" s="4">
        <v>436</v>
      </c>
      <c r="AT371" s="19">
        <v>7.5431645565465129</v>
      </c>
      <c r="AU371" s="17">
        <v>55269.508062158959</v>
      </c>
      <c r="AX371" s="4">
        <v>90</v>
      </c>
      <c r="AY371" s="17">
        <v>10000</v>
      </c>
      <c r="AZ371" s="17">
        <v>46750.599398986167</v>
      </c>
    </row>
    <row r="372" spans="14:52" x14ac:dyDescent="0.25">
      <c r="N372" s="1">
        <v>71439.704704286443</v>
      </c>
      <c r="O372" s="1">
        <v>1352.615635606955</v>
      </c>
      <c r="W372" s="1">
        <v>71439.704704286443</v>
      </c>
      <c r="X372" s="1">
        <v>0</v>
      </c>
      <c r="AF372" s="1">
        <v>71439.704704286443</v>
      </c>
      <c r="AG372" s="1">
        <v>0</v>
      </c>
      <c r="AN372" s="4">
        <v>128</v>
      </c>
      <c r="AO372" s="18">
        <v>869.98647487698179</v>
      </c>
      <c r="AP372" s="17">
        <v>52094.572593927638</v>
      </c>
      <c r="AS372" s="4">
        <v>101</v>
      </c>
      <c r="AT372" s="19">
        <v>7.5332054351301343</v>
      </c>
      <c r="AU372" s="17">
        <v>64585.010796068207</v>
      </c>
      <c r="AX372" s="4">
        <v>91</v>
      </c>
      <c r="AY372" s="17">
        <v>10000</v>
      </c>
      <c r="AZ372" s="17">
        <v>87060.518425743387</v>
      </c>
    </row>
    <row r="373" spans="14:52" x14ac:dyDescent="0.25">
      <c r="N373" s="1">
        <v>71588.180176379785</v>
      </c>
      <c r="O373" s="1">
        <v>1328.8595600720146</v>
      </c>
      <c r="W373" s="1">
        <v>71588.180176379785</v>
      </c>
      <c r="X373" s="1">
        <v>0</v>
      </c>
      <c r="AF373" s="1">
        <v>71588.180176379785</v>
      </c>
      <c r="AG373" s="1">
        <v>0</v>
      </c>
      <c r="AN373" s="4">
        <v>105</v>
      </c>
      <c r="AO373" s="18">
        <v>867.78754515470632</v>
      </c>
      <c r="AP373" s="17">
        <v>49578.384468172982</v>
      </c>
      <c r="AS373" s="4">
        <v>495</v>
      </c>
      <c r="AT373" s="19">
        <v>7.5177875743556131</v>
      </c>
      <c r="AU373" s="17">
        <v>65241.424385730963</v>
      </c>
      <c r="AX373" s="4">
        <v>93</v>
      </c>
      <c r="AY373" s="17">
        <v>10000</v>
      </c>
      <c r="AZ373" s="17">
        <v>50763.753905041885</v>
      </c>
    </row>
    <row r="374" spans="14:52" x14ac:dyDescent="0.25">
      <c r="N374" s="1">
        <v>71736.655648473126</v>
      </c>
      <c r="O374" s="1">
        <v>1305.1034845371032</v>
      </c>
      <c r="W374" s="1">
        <v>71736.655648473126</v>
      </c>
      <c r="X374" s="1">
        <v>0</v>
      </c>
      <c r="AF374" s="1">
        <v>71736.655648473126</v>
      </c>
      <c r="AG374" s="1">
        <v>0</v>
      </c>
      <c r="AN374" s="4">
        <v>42</v>
      </c>
      <c r="AO374" s="18">
        <v>867.09825477689219</v>
      </c>
      <c r="AP374" s="17">
        <v>49043.353579849369</v>
      </c>
      <c r="AS374" s="4">
        <v>366</v>
      </c>
      <c r="AT374" s="19">
        <v>7.5161667094589415</v>
      </c>
      <c r="AU374" s="17">
        <v>38767.365950624284</v>
      </c>
      <c r="AX374" s="4">
        <v>97</v>
      </c>
      <c r="AY374" s="17">
        <v>10000</v>
      </c>
      <c r="AZ374" s="17">
        <v>73323.767296603721</v>
      </c>
    </row>
    <row r="375" spans="14:52" x14ac:dyDescent="0.25">
      <c r="N375" s="1">
        <v>71885.131120566468</v>
      </c>
      <c r="O375" s="1">
        <v>1281.3474090021482</v>
      </c>
      <c r="W375" s="1">
        <v>71885.131120566468</v>
      </c>
      <c r="X375" s="1">
        <v>0</v>
      </c>
      <c r="AF375" s="1">
        <v>71885.131120566468</v>
      </c>
      <c r="AG375" s="1">
        <v>0</v>
      </c>
      <c r="AN375" s="4">
        <v>262</v>
      </c>
      <c r="AO375" s="18">
        <v>866.27734722549599</v>
      </c>
      <c r="AP375" s="17">
        <v>48803.092533449017</v>
      </c>
      <c r="AS375" s="4">
        <v>243</v>
      </c>
      <c r="AT375" s="19">
        <v>7.5090872171047476</v>
      </c>
      <c r="AU375" s="17">
        <v>52393.418583326995</v>
      </c>
      <c r="AX375" s="4">
        <v>100</v>
      </c>
      <c r="AY375" s="17">
        <v>10000</v>
      </c>
      <c r="AZ375" s="17">
        <v>65516.218689949717</v>
      </c>
    </row>
    <row r="376" spans="14:52" x14ac:dyDescent="0.25">
      <c r="N376" s="1">
        <v>72033.606592659809</v>
      </c>
      <c r="O376" s="1">
        <v>1257.5913334672223</v>
      </c>
      <c r="W376" s="1">
        <v>72033.606592659809</v>
      </c>
      <c r="X376" s="1">
        <v>0</v>
      </c>
      <c r="AF376" s="1">
        <v>72033.606592659809</v>
      </c>
      <c r="AG376" s="1">
        <v>0</v>
      </c>
      <c r="AN376" s="4">
        <v>439</v>
      </c>
      <c r="AO376" s="18">
        <v>866.22385733748001</v>
      </c>
      <c r="AP376" s="17">
        <v>46639.027754029914</v>
      </c>
      <c r="AS376" s="4">
        <v>154</v>
      </c>
      <c r="AT376" s="19">
        <v>7.508348001170571</v>
      </c>
      <c r="AU376" s="17">
        <v>62106.508212658067</v>
      </c>
      <c r="AX376" s="4">
        <v>107</v>
      </c>
      <c r="AY376" s="17">
        <v>10000</v>
      </c>
      <c r="AZ376" s="17">
        <v>66263.616864401556</v>
      </c>
    </row>
    <row r="377" spans="14:52" x14ac:dyDescent="0.25">
      <c r="N377" s="1">
        <v>72182.082064753136</v>
      </c>
      <c r="O377" s="1">
        <v>1233.8352579322818</v>
      </c>
      <c r="W377" s="1">
        <v>72182.082064753136</v>
      </c>
      <c r="X377" s="1">
        <v>0</v>
      </c>
      <c r="AF377" s="1">
        <v>72182.082064753136</v>
      </c>
      <c r="AG377" s="1">
        <v>0</v>
      </c>
      <c r="AN377" s="4">
        <v>463</v>
      </c>
      <c r="AO377" s="18">
        <v>864.55792556458948</v>
      </c>
      <c r="AP377" s="17">
        <v>45553.931592155903</v>
      </c>
      <c r="AS377" s="4">
        <v>158</v>
      </c>
      <c r="AT377" s="19">
        <v>7.5020089461937465</v>
      </c>
      <c r="AU377" s="17">
        <v>54135.153315633986</v>
      </c>
      <c r="AX377" s="4">
        <v>108</v>
      </c>
      <c r="AY377" s="17">
        <v>10000</v>
      </c>
      <c r="AZ377" s="17">
        <v>42940.934301842775</v>
      </c>
    </row>
    <row r="378" spans="14:52" x14ac:dyDescent="0.25">
      <c r="N378" s="1">
        <v>72330.557536846492</v>
      </c>
      <c r="O378" s="1">
        <v>1210.0791823973268</v>
      </c>
      <c r="W378" s="1">
        <v>72330.557536846492</v>
      </c>
      <c r="X378" s="1">
        <v>0</v>
      </c>
      <c r="AF378" s="1">
        <v>72330.557536846492</v>
      </c>
      <c r="AG378" s="1">
        <v>0</v>
      </c>
      <c r="AN378" s="4">
        <v>420</v>
      </c>
      <c r="AO378" s="18">
        <v>862.34383213012529</v>
      </c>
      <c r="AP378" s="17">
        <v>50451.902349108292</v>
      </c>
      <c r="AS378" s="4">
        <v>432</v>
      </c>
      <c r="AT378" s="19">
        <v>7.5012632703389706</v>
      </c>
      <c r="AU378" s="17">
        <v>66184.012314931722</v>
      </c>
      <c r="AX378" s="4">
        <v>117</v>
      </c>
      <c r="AY378" s="17">
        <v>10000</v>
      </c>
      <c r="AZ378" s="17">
        <v>76798.31232974703</v>
      </c>
    </row>
    <row r="379" spans="14:52" x14ac:dyDescent="0.25">
      <c r="N379" s="1">
        <v>72479.033008939819</v>
      </c>
      <c r="O379" s="1">
        <v>1186.3231068623863</v>
      </c>
      <c r="W379" s="1">
        <v>72479.033008939819</v>
      </c>
      <c r="X379" s="1">
        <v>0</v>
      </c>
      <c r="AF379" s="1">
        <v>72479.033008939819</v>
      </c>
      <c r="AG379" s="1">
        <v>0</v>
      </c>
      <c r="AN379" s="4">
        <v>212</v>
      </c>
      <c r="AO379" s="18">
        <v>862.19388625085742</v>
      </c>
      <c r="AP379" s="17">
        <v>51330.130527433728</v>
      </c>
      <c r="AS379" s="4">
        <v>26</v>
      </c>
      <c r="AT379" s="19">
        <v>7.4890830488092668</v>
      </c>
      <c r="AU379" s="17">
        <v>54219.642747983875</v>
      </c>
      <c r="AX379" s="4">
        <v>118</v>
      </c>
      <c r="AY379" s="17">
        <v>10000</v>
      </c>
      <c r="AZ379" s="17">
        <v>63009.800978811007</v>
      </c>
    </row>
    <row r="380" spans="14:52" x14ac:dyDescent="0.25">
      <c r="N380" s="1">
        <v>72627.508481033161</v>
      </c>
      <c r="O380" s="1">
        <v>1162.5670313274459</v>
      </c>
      <c r="W380" s="1">
        <v>72627.508481033161</v>
      </c>
      <c r="X380" s="1">
        <v>0</v>
      </c>
      <c r="AF380" s="1">
        <v>72627.508481033161</v>
      </c>
      <c r="AG380" s="1">
        <v>0</v>
      </c>
      <c r="AN380" s="4">
        <v>461</v>
      </c>
      <c r="AO380" s="18">
        <v>861.32156246131467</v>
      </c>
      <c r="AP380" s="17">
        <v>51205.651204538794</v>
      </c>
      <c r="AS380" s="4">
        <v>237</v>
      </c>
      <c r="AT380" s="19">
        <v>7.4842396712419585</v>
      </c>
      <c r="AU380" s="17">
        <v>43707.901230826683</v>
      </c>
      <c r="AX380" s="4">
        <v>119</v>
      </c>
      <c r="AY380" s="17">
        <v>10000</v>
      </c>
      <c r="AZ380" s="17">
        <v>61404.856075152609</v>
      </c>
    </row>
    <row r="381" spans="14:52" x14ac:dyDescent="0.25">
      <c r="N381" s="1">
        <v>72775.983953126502</v>
      </c>
      <c r="O381" s="1">
        <v>1138.8109557924909</v>
      </c>
      <c r="W381" s="1">
        <v>72775.983953126502</v>
      </c>
      <c r="X381" s="1">
        <v>0</v>
      </c>
      <c r="AF381" s="1">
        <v>72775.983953126502</v>
      </c>
      <c r="AG381" s="1">
        <v>0</v>
      </c>
      <c r="AN381" s="4">
        <v>470</v>
      </c>
      <c r="AO381" s="18">
        <v>860.95294934379331</v>
      </c>
      <c r="AP381" s="17">
        <v>49632.345590539458</v>
      </c>
      <c r="AS381" s="4">
        <v>231</v>
      </c>
      <c r="AT381" s="19">
        <v>7.4801463393490133</v>
      </c>
      <c r="AU381" s="17">
        <v>61877.127452652901</v>
      </c>
      <c r="AX381" s="4">
        <v>125</v>
      </c>
      <c r="AY381" s="17">
        <v>10000</v>
      </c>
      <c r="AZ381" s="17">
        <v>62762.213588644037</v>
      </c>
    </row>
    <row r="382" spans="14:52" x14ac:dyDescent="0.25">
      <c r="N382" s="1">
        <v>72924.459425219829</v>
      </c>
      <c r="O382" s="1">
        <v>1115.0548802575649</v>
      </c>
      <c r="W382" s="1">
        <v>72924.459425219829</v>
      </c>
      <c r="X382" s="1">
        <v>0</v>
      </c>
      <c r="AF382" s="1">
        <v>72924.459425219829</v>
      </c>
      <c r="AG382" s="1">
        <v>0</v>
      </c>
      <c r="AN382" s="4">
        <v>79</v>
      </c>
      <c r="AO382" s="18">
        <v>859.87381406576048</v>
      </c>
      <c r="AP382" s="17">
        <v>49068.58371308889</v>
      </c>
      <c r="AS382" s="4">
        <v>232</v>
      </c>
      <c r="AT382" s="19">
        <v>7.4753304499813025</v>
      </c>
      <c r="AU382" s="17">
        <v>58032.807022049514</v>
      </c>
      <c r="AX382" s="4">
        <v>126</v>
      </c>
      <c r="AY382" s="17">
        <v>10000</v>
      </c>
      <c r="AZ382" s="17">
        <v>68581.025833438209</v>
      </c>
    </row>
    <row r="383" spans="14:52" x14ac:dyDescent="0.25">
      <c r="N383" s="1">
        <v>73072.934897313186</v>
      </c>
      <c r="O383" s="1">
        <v>1091.2988047226099</v>
      </c>
      <c r="W383" s="1">
        <v>73072.934897313186</v>
      </c>
      <c r="X383" s="1">
        <v>0</v>
      </c>
      <c r="AF383" s="1">
        <v>73072.934897313186</v>
      </c>
      <c r="AG383" s="1">
        <v>0</v>
      </c>
      <c r="AN383" s="4">
        <v>411</v>
      </c>
      <c r="AO383" s="18">
        <v>859.6313265329386</v>
      </c>
      <c r="AP383" s="17">
        <v>48188.852061894737</v>
      </c>
      <c r="AS383" s="4">
        <v>270</v>
      </c>
      <c r="AT383" s="19">
        <v>7.468467059008348</v>
      </c>
      <c r="AU383" s="17">
        <v>59219.73327311466</v>
      </c>
      <c r="AX383" s="4">
        <v>128</v>
      </c>
      <c r="AY383" s="17">
        <v>10000</v>
      </c>
      <c r="AZ383" s="17">
        <v>52094.572593927638</v>
      </c>
    </row>
    <row r="384" spans="14:52" x14ac:dyDescent="0.25">
      <c r="N384" s="1">
        <v>73221.410369406512</v>
      </c>
      <c r="O384" s="1">
        <v>1067.542729187684</v>
      </c>
      <c r="W384" s="1">
        <v>73221.410369406512</v>
      </c>
      <c r="X384" s="1">
        <v>0</v>
      </c>
      <c r="AF384" s="1">
        <v>73221.410369406512</v>
      </c>
      <c r="AG384" s="1">
        <v>0</v>
      </c>
      <c r="AN384" s="4">
        <v>390</v>
      </c>
      <c r="AO384" s="18">
        <v>859.31356819527161</v>
      </c>
      <c r="AP384" s="17">
        <v>49199.547024976433</v>
      </c>
      <c r="AS384" s="4">
        <v>441</v>
      </c>
      <c r="AT384" s="19">
        <v>7.4661043182577309</v>
      </c>
      <c r="AU384" s="17">
        <v>47803.909799552057</v>
      </c>
      <c r="AX384" s="4">
        <v>131</v>
      </c>
      <c r="AY384" s="17">
        <v>10000</v>
      </c>
      <c r="AZ384" s="17">
        <v>53961.480881452</v>
      </c>
    </row>
    <row r="385" spans="14:52" x14ac:dyDescent="0.25">
      <c r="N385" s="1">
        <v>73369.885841499869</v>
      </c>
      <c r="O385" s="1">
        <v>1043.7866536527581</v>
      </c>
      <c r="W385" s="1">
        <v>73369.885841499869</v>
      </c>
      <c r="X385" s="1">
        <v>0</v>
      </c>
      <c r="AF385" s="1">
        <v>73369.885841499869</v>
      </c>
      <c r="AG385" s="1">
        <v>0</v>
      </c>
      <c r="AN385" s="4">
        <v>190</v>
      </c>
      <c r="AO385" s="18">
        <v>858.25351544075875</v>
      </c>
      <c r="AP385" s="17">
        <v>48373.71116330997</v>
      </c>
      <c r="AS385" s="4">
        <v>153</v>
      </c>
      <c r="AT385" s="19">
        <v>7.4606465563979549</v>
      </c>
      <c r="AU385" s="17">
        <v>59864.188484429877</v>
      </c>
      <c r="AX385" s="4">
        <v>138</v>
      </c>
      <c r="AY385" s="17">
        <v>10000</v>
      </c>
      <c r="AZ385" s="17">
        <v>83698.016966223586</v>
      </c>
    </row>
    <row r="386" spans="14:52" x14ac:dyDescent="0.25">
      <c r="N386" s="1">
        <v>73518.361313593196</v>
      </c>
      <c r="O386" s="1">
        <v>1020.0305781178176</v>
      </c>
      <c r="W386" s="1">
        <v>73518.361313593196</v>
      </c>
      <c r="X386" s="1">
        <v>0</v>
      </c>
      <c r="AF386" s="1">
        <v>73518.361313593196</v>
      </c>
      <c r="AG386" s="1">
        <v>0</v>
      </c>
      <c r="AN386" s="4">
        <v>391</v>
      </c>
      <c r="AO386" s="18">
        <v>858.13671257006558</v>
      </c>
      <c r="AP386" s="17">
        <v>50646.763054062358</v>
      </c>
      <c r="AS386" s="4">
        <v>476</v>
      </c>
      <c r="AT386" s="19">
        <v>7.4555259761228516</v>
      </c>
      <c r="AU386" s="17">
        <v>51683.134613730763</v>
      </c>
      <c r="AX386" s="4">
        <v>139</v>
      </c>
      <c r="AY386" s="17">
        <v>10000</v>
      </c>
      <c r="AZ386" s="17">
        <v>38213.576546207652</v>
      </c>
    </row>
    <row r="387" spans="14:52" x14ac:dyDescent="0.25">
      <c r="N387" s="1">
        <v>73666.836785686537</v>
      </c>
      <c r="O387" s="1">
        <v>996.27450258287718</v>
      </c>
      <c r="W387" s="1">
        <v>73666.836785686537</v>
      </c>
      <c r="X387" s="1">
        <v>0</v>
      </c>
      <c r="AF387" s="1">
        <v>73666.836785686537</v>
      </c>
      <c r="AG387" s="1">
        <v>0</v>
      </c>
      <c r="AN387" s="4">
        <v>93</v>
      </c>
      <c r="AO387" s="18">
        <v>857.59318442339691</v>
      </c>
      <c r="AP387" s="17">
        <v>50763.753905041885</v>
      </c>
      <c r="AS387" s="4">
        <v>213</v>
      </c>
      <c r="AT387" s="19">
        <v>7.4546989007739173</v>
      </c>
      <c r="AU387" s="17">
        <v>46965.645145489827</v>
      </c>
      <c r="AX387" s="4">
        <v>143</v>
      </c>
      <c r="AY387" s="17">
        <v>10000</v>
      </c>
      <c r="AZ387" s="17">
        <v>64464.769387625813</v>
      </c>
    </row>
    <row r="388" spans="14:52" x14ac:dyDescent="0.25">
      <c r="N388" s="1">
        <v>73815.312257779879</v>
      </c>
      <c r="O388" s="1">
        <v>973.89741180320561</v>
      </c>
      <c r="W388" s="1">
        <v>73815.312257779879</v>
      </c>
      <c r="X388" s="1">
        <v>0</v>
      </c>
      <c r="AF388" s="1">
        <v>73815.312257779879</v>
      </c>
      <c r="AG388" s="1">
        <v>0</v>
      </c>
      <c r="AN388" s="4">
        <v>481</v>
      </c>
      <c r="AO388" s="18">
        <v>856.61188588040977</v>
      </c>
      <c r="AP388" s="17">
        <v>51088.755830952614</v>
      </c>
      <c r="AS388" s="4">
        <v>483</v>
      </c>
      <c r="AT388" s="19">
        <v>7.4511180443659288</v>
      </c>
      <c r="AU388" s="17">
        <v>78747.085634686446</v>
      </c>
      <c r="AX388" s="4">
        <v>149</v>
      </c>
      <c r="AY388" s="17">
        <v>10000</v>
      </c>
      <c r="AZ388" s="17">
        <v>72849.816196439438</v>
      </c>
    </row>
    <row r="389" spans="14:52" x14ac:dyDescent="0.25">
      <c r="N389" s="1">
        <v>73963.787729873206</v>
      </c>
      <c r="O389" s="1">
        <v>956.08035515212396</v>
      </c>
      <c r="W389" s="1">
        <v>73963.787729873206</v>
      </c>
      <c r="X389" s="1">
        <v>0</v>
      </c>
      <c r="AF389" s="1">
        <v>73963.787729873206</v>
      </c>
      <c r="AG389" s="1">
        <v>0</v>
      </c>
      <c r="AN389" s="4">
        <v>82</v>
      </c>
      <c r="AO389" s="18">
        <v>856.35511258006363</v>
      </c>
      <c r="AP389" s="17">
        <v>51620.014892703082</v>
      </c>
      <c r="AS389" s="4">
        <v>451</v>
      </c>
      <c r="AT389" s="19">
        <v>7.4462815934418716</v>
      </c>
      <c r="AU389" s="17">
        <v>55654.381185641032</v>
      </c>
      <c r="AX389" s="4">
        <v>151</v>
      </c>
      <c r="AY389" s="17">
        <v>10000</v>
      </c>
      <c r="AZ389" s="17">
        <v>69358.659678545941</v>
      </c>
    </row>
    <row r="390" spans="14:52" x14ac:dyDescent="0.25">
      <c r="N390" s="1">
        <v>74112.263201966562</v>
      </c>
      <c r="O390" s="1">
        <v>938.26329850089678</v>
      </c>
      <c r="W390" s="1">
        <v>74112.263201966562</v>
      </c>
      <c r="X390" s="1">
        <v>0</v>
      </c>
      <c r="AF390" s="1">
        <v>74112.263201966562</v>
      </c>
      <c r="AG390" s="1">
        <v>0</v>
      </c>
      <c r="AN390" s="4">
        <v>372</v>
      </c>
      <c r="AO390" s="18">
        <v>855.32445410582034</v>
      </c>
      <c r="AP390" s="17">
        <v>48879.058739018372</v>
      </c>
      <c r="AS390" s="4">
        <v>429</v>
      </c>
      <c r="AT390" s="19">
        <v>7.4424964192538798</v>
      </c>
      <c r="AU390" s="17">
        <v>64981.700728111726</v>
      </c>
      <c r="AX390" s="4">
        <v>164</v>
      </c>
      <c r="AY390" s="17">
        <v>10000</v>
      </c>
      <c r="AZ390" s="17">
        <v>87593.277553280248</v>
      </c>
    </row>
    <row r="391" spans="14:52" x14ac:dyDescent="0.25">
      <c r="N391" s="1">
        <v>74260.738674059889</v>
      </c>
      <c r="O391" s="1">
        <v>920.44624184969871</v>
      </c>
      <c r="W391" s="1">
        <v>74260.738674059889</v>
      </c>
      <c r="X391" s="1">
        <v>0</v>
      </c>
      <c r="AF391" s="1">
        <v>74260.738674059889</v>
      </c>
      <c r="AG391" s="1">
        <v>0</v>
      </c>
      <c r="AN391" s="4">
        <v>1</v>
      </c>
      <c r="AO391" s="18">
        <v>854.23049921509573</v>
      </c>
      <c r="AP391" s="17">
        <v>48154.977217583066</v>
      </c>
      <c r="AS391" s="4">
        <v>117</v>
      </c>
      <c r="AT391" s="19">
        <v>7.4395551147316006</v>
      </c>
      <c r="AU391" s="17">
        <v>76798.31232974703</v>
      </c>
      <c r="AX391" s="4">
        <v>168</v>
      </c>
      <c r="AY391" s="17">
        <v>10000</v>
      </c>
      <c r="AZ391" s="17">
        <v>49568.237705713473</v>
      </c>
    </row>
    <row r="392" spans="14:52" x14ac:dyDescent="0.25">
      <c r="N392" s="1">
        <v>74409.21414615323</v>
      </c>
      <c r="O392" s="1">
        <v>902.62918519848608</v>
      </c>
      <c r="W392" s="1">
        <v>74409.21414615323</v>
      </c>
      <c r="X392" s="1">
        <v>0</v>
      </c>
      <c r="AF392" s="1">
        <v>74409.21414615323</v>
      </c>
      <c r="AG392" s="1">
        <v>0</v>
      </c>
      <c r="AN392" s="4">
        <v>106</v>
      </c>
      <c r="AO392" s="18">
        <v>854.14812145639917</v>
      </c>
      <c r="AP392" s="17">
        <v>49178.586999846615</v>
      </c>
      <c r="AS392" s="4">
        <v>454</v>
      </c>
      <c r="AT392" s="19">
        <v>7.4373958873341541</v>
      </c>
      <c r="AU392" s="17">
        <v>31547.736743940586</v>
      </c>
      <c r="AX392" s="4">
        <v>171</v>
      </c>
      <c r="AY392" s="17">
        <v>10000</v>
      </c>
      <c r="AZ392" s="17">
        <v>63962.961571072374</v>
      </c>
    </row>
    <row r="393" spans="14:52" x14ac:dyDescent="0.25">
      <c r="N393" s="1">
        <v>74557.689618246572</v>
      </c>
      <c r="O393" s="1">
        <v>884.81212854730256</v>
      </c>
      <c r="W393" s="1">
        <v>74557.689618246572</v>
      </c>
      <c r="X393" s="1">
        <v>0</v>
      </c>
      <c r="AF393" s="1">
        <v>74557.689618246572</v>
      </c>
      <c r="AG393" s="1">
        <v>0</v>
      </c>
      <c r="AN393" s="4">
        <v>379</v>
      </c>
      <c r="AO393" s="18">
        <v>848.28709131763662</v>
      </c>
      <c r="AP393" s="17">
        <v>48620.326915695965</v>
      </c>
      <c r="AS393" s="4">
        <v>60</v>
      </c>
      <c r="AT393" s="19">
        <v>7.4320714885808936</v>
      </c>
      <c r="AU393" s="17">
        <v>75000.899408225509</v>
      </c>
      <c r="AX393" s="4">
        <v>173</v>
      </c>
      <c r="AY393" s="17">
        <v>10000</v>
      </c>
      <c r="AZ393" s="17">
        <v>67763.306891581917</v>
      </c>
    </row>
    <row r="394" spans="14:52" x14ac:dyDescent="0.25">
      <c r="N394" s="1">
        <v>74706.165090339913</v>
      </c>
      <c r="O394" s="1">
        <v>866.99507189608994</v>
      </c>
      <c r="W394" s="1">
        <v>74706.165090339913</v>
      </c>
      <c r="X394" s="1">
        <v>0</v>
      </c>
      <c r="AF394" s="1">
        <v>74706.165090339913</v>
      </c>
      <c r="AG394" s="1">
        <v>0</v>
      </c>
      <c r="AN394" s="4">
        <v>485</v>
      </c>
      <c r="AO394" s="18">
        <v>847.61815092556162</v>
      </c>
      <c r="AP394" s="17">
        <v>49952.844355021269</v>
      </c>
      <c r="AS394" s="4">
        <v>456</v>
      </c>
      <c r="AT394" s="19">
        <v>7.4276578409171776</v>
      </c>
      <c r="AU394" s="17">
        <v>43185.94295838564</v>
      </c>
      <c r="AX394" s="4">
        <v>175</v>
      </c>
      <c r="AY394" s="17">
        <v>10000</v>
      </c>
      <c r="AZ394" s="17">
        <v>64584.982939846639</v>
      </c>
    </row>
    <row r="395" spans="14:52" x14ac:dyDescent="0.25">
      <c r="N395" s="1">
        <v>74854.640562433255</v>
      </c>
      <c r="O395" s="1">
        <v>849.17801524487732</v>
      </c>
      <c r="W395" s="1">
        <v>74854.640562433255</v>
      </c>
      <c r="X395" s="1">
        <v>0</v>
      </c>
      <c r="AF395" s="1">
        <v>74854.640562433255</v>
      </c>
      <c r="AG395" s="1">
        <v>0</v>
      </c>
      <c r="AN395" s="4">
        <v>378</v>
      </c>
      <c r="AO395" s="18">
        <v>846.38846801704187</v>
      </c>
      <c r="AP395" s="17">
        <v>45290.089343335283</v>
      </c>
      <c r="AS395" s="4">
        <v>159</v>
      </c>
      <c r="AT395" s="19">
        <v>7.4275258446285539</v>
      </c>
      <c r="AU395" s="17">
        <v>71226.932026492752</v>
      </c>
      <c r="AX395" s="4">
        <v>176</v>
      </c>
      <c r="AY395" s="17">
        <v>10000</v>
      </c>
      <c r="AZ395" s="17">
        <v>69343.310228012837</v>
      </c>
    </row>
    <row r="396" spans="14:52" x14ac:dyDescent="0.25">
      <c r="N396" s="1">
        <v>75003.116034526582</v>
      </c>
      <c r="O396" s="1">
        <v>831.36095859367924</v>
      </c>
      <c r="W396" s="1">
        <v>75003.116034526582</v>
      </c>
      <c r="X396" s="1">
        <v>0</v>
      </c>
      <c r="AF396" s="1">
        <v>75003.116034526582</v>
      </c>
      <c r="AG396" s="1">
        <v>0</v>
      </c>
      <c r="AN396" s="4">
        <v>281</v>
      </c>
      <c r="AO396" s="18">
        <v>839.33278700029666</v>
      </c>
      <c r="AP396" s="17">
        <v>48259.890151679087</v>
      </c>
      <c r="AS396" s="4">
        <v>204</v>
      </c>
      <c r="AT396" s="19">
        <v>7.4274372683462007</v>
      </c>
      <c r="AU396" s="17">
        <v>41950.471252768148</v>
      </c>
      <c r="AX396" s="4">
        <v>177</v>
      </c>
      <c r="AY396" s="17">
        <v>10000</v>
      </c>
      <c r="AZ396" s="17">
        <v>41885.951915617763</v>
      </c>
    </row>
    <row r="397" spans="14:52" x14ac:dyDescent="0.25">
      <c r="N397" s="1">
        <v>75151.591506619938</v>
      </c>
      <c r="O397" s="1">
        <v>813.54390194245207</v>
      </c>
      <c r="W397" s="1">
        <v>75151.591506619938</v>
      </c>
      <c r="X397" s="1">
        <v>0</v>
      </c>
      <c r="AF397" s="1">
        <v>75151.591506619938</v>
      </c>
      <c r="AG397" s="1">
        <v>0</v>
      </c>
      <c r="AN397" s="4">
        <v>249</v>
      </c>
      <c r="AO397" s="18">
        <v>836.0491294805563</v>
      </c>
      <c r="AP397" s="17">
        <v>47804.499471675917</v>
      </c>
      <c r="AS397" s="4">
        <v>15</v>
      </c>
      <c r="AT397" s="19">
        <v>7.4217532251195735</v>
      </c>
      <c r="AU397" s="17">
        <v>57531.764212185692</v>
      </c>
      <c r="AX397" s="4">
        <v>178</v>
      </c>
      <c r="AY397" s="17">
        <v>10000</v>
      </c>
      <c r="AZ397" s="17">
        <v>80538.41035961562</v>
      </c>
    </row>
    <row r="398" spans="14:52" x14ac:dyDescent="0.25">
      <c r="N398" s="1">
        <v>75300.066978713265</v>
      </c>
      <c r="O398" s="1">
        <v>795.72684529125399</v>
      </c>
      <c r="W398" s="1">
        <v>75300.066978713265</v>
      </c>
      <c r="X398" s="1">
        <v>0</v>
      </c>
      <c r="AF398" s="1">
        <v>75300.066978713265</v>
      </c>
      <c r="AG398" s="1">
        <v>0</v>
      </c>
      <c r="AN398" s="4">
        <v>389</v>
      </c>
      <c r="AO398" s="18">
        <v>835.85540690149355</v>
      </c>
      <c r="AP398" s="17">
        <v>44025.584032005492</v>
      </c>
      <c r="AS398" s="4">
        <v>474</v>
      </c>
      <c r="AT398" s="19">
        <v>7.4165663966752255</v>
      </c>
      <c r="AU398" s="17">
        <v>44984.783144928922</v>
      </c>
      <c r="AX398" s="4">
        <v>179</v>
      </c>
      <c r="AY398" s="17">
        <v>10000</v>
      </c>
      <c r="AZ398" s="17">
        <v>78013.149625298029</v>
      </c>
    </row>
    <row r="399" spans="14:52" x14ac:dyDescent="0.25">
      <c r="N399" s="1">
        <v>75448.542450806606</v>
      </c>
      <c r="O399" s="1">
        <v>777.90978864005592</v>
      </c>
      <c r="W399" s="1">
        <v>75448.542450806606</v>
      </c>
      <c r="X399" s="1">
        <v>0</v>
      </c>
      <c r="AF399" s="1">
        <v>75448.542450806606</v>
      </c>
      <c r="AG399" s="1">
        <v>0</v>
      </c>
      <c r="AN399" s="4">
        <v>168</v>
      </c>
      <c r="AO399" s="18">
        <v>835.81791428915562</v>
      </c>
      <c r="AP399" s="17">
        <v>49568.237705713473</v>
      </c>
      <c r="AS399" s="4">
        <v>470</v>
      </c>
      <c r="AT399" s="19">
        <v>7.4138051475231102</v>
      </c>
      <c r="AU399" s="17">
        <v>49632.345590539458</v>
      </c>
      <c r="AX399" s="4">
        <v>180</v>
      </c>
      <c r="AY399" s="17">
        <v>10000</v>
      </c>
      <c r="AZ399" s="17">
        <v>67300.739352230099</v>
      </c>
    </row>
    <row r="400" spans="14:52" x14ac:dyDescent="0.25">
      <c r="N400" s="1">
        <v>75597.017922899948</v>
      </c>
      <c r="O400" s="1">
        <v>760.0927319888433</v>
      </c>
      <c r="W400" s="1">
        <v>75597.017922899948</v>
      </c>
      <c r="X400" s="1">
        <v>0</v>
      </c>
      <c r="AF400" s="1">
        <v>75597.017922899948</v>
      </c>
      <c r="AG400" s="1">
        <v>0</v>
      </c>
      <c r="AN400" s="4">
        <v>10</v>
      </c>
      <c r="AO400" s="18">
        <v>834.72797605692745</v>
      </c>
      <c r="AP400" s="17">
        <v>47153.822974234157</v>
      </c>
      <c r="AS400" s="4">
        <v>141</v>
      </c>
      <c r="AT400" s="19">
        <v>7.3973463492581963</v>
      </c>
      <c r="AU400" s="17">
        <v>49546.45819798192</v>
      </c>
      <c r="AX400" s="4">
        <v>186</v>
      </c>
      <c r="AY400" s="17">
        <v>10000</v>
      </c>
      <c r="AZ400" s="17">
        <v>49501.216482877062</v>
      </c>
    </row>
    <row r="401" spans="14:52" x14ac:dyDescent="0.25">
      <c r="N401" s="1">
        <v>75745.493394993275</v>
      </c>
      <c r="O401" s="1">
        <v>742.27567533764523</v>
      </c>
      <c r="W401" s="1">
        <v>75745.493394993275</v>
      </c>
      <c r="X401" s="1">
        <v>0</v>
      </c>
      <c r="AF401" s="1">
        <v>75745.493394993275</v>
      </c>
      <c r="AG401" s="1">
        <v>0</v>
      </c>
      <c r="AN401" s="4">
        <v>414</v>
      </c>
      <c r="AO401" s="18">
        <v>833.34689892698634</v>
      </c>
      <c r="AP401" s="17">
        <v>46538.647991260877</v>
      </c>
      <c r="AS401" s="4">
        <v>115</v>
      </c>
      <c r="AT401" s="19">
        <v>7.3788985452594371</v>
      </c>
      <c r="AU401" s="17">
        <v>52313.853130187847</v>
      </c>
      <c r="AX401" s="4">
        <v>188</v>
      </c>
      <c r="AY401" s="17">
        <v>10000</v>
      </c>
      <c r="AZ401" s="17">
        <v>92972.779391946868</v>
      </c>
    </row>
    <row r="402" spans="14:52" x14ac:dyDescent="0.25">
      <c r="N402" s="1">
        <v>75893.968867086631</v>
      </c>
      <c r="O402" s="1">
        <v>724.45861868641805</v>
      </c>
      <c r="W402" s="1">
        <v>75893.968867086631</v>
      </c>
      <c r="X402" s="1">
        <v>0</v>
      </c>
      <c r="AF402" s="1">
        <v>75893.968867086631</v>
      </c>
      <c r="AG402" s="1">
        <v>0</v>
      </c>
      <c r="AN402" s="4">
        <v>27</v>
      </c>
      <c r="AO402" s="18">
        <v>832.65240194489456</v>
      </c>
      <c r="AP402" s="17">
        <v>48262.903444120406</v>
      </c>
      <c r="AS402" s="4">
        <v>106</v>
      </c>
      <c r="AT402" s="19">
        <v>7.3747333009037774</v>
      </c>
      <c r="AU402" s="17">
        <v>49178.586999846615</v>
      </c>
      <c r="AX402" s="4">
        <v>192</v>
      </c>
      <c r="AY402" s="17">
        <v>10000</v>
      </c>
      <c r="AZ402" s="17">
        <v>68688.523573873899</v>
      </c>
    </row>
    <row r="403" spans="14:52" x14ac:dyDescent="0.25">
      <c r="N403" s="1">
        <v>76042.444339179958</v>
      </c>
      <c r="O403" s="1">
        <v>706.64156203520542</v>
      </c>
      <c r="W403" s="1">
        <v>76042.444339179958</v>
      </c>
      <c r="X403" s="1">
        <v>0</v>
      </c>
      <c r="AF403" s="1">
        <v>76042.444339179958</v>
      </c>
      <c r="AG403" s="1">
        <v>0</v>
      </c>
      <c r="AN403" s="4">
        <v>24</v>
      </c>
      <c r="AO403" s="18">
        <v>832.47793550594326</v>
      </c>
      <c r="AP403" s="17">
        <v>47130.569075547057</v>
      </c>
      <c r="AS403" s="4">
        <v>122</v>
      </c>
      <c r="AT403" s="19">
        <v>7.3683519908021484</v>
      </c>
      <c r="AU403" s="17">
        <v>81311.723913021837</v>
      </c>
      <c r="AX403" s="4">
        <v>194</v>
      </c>
      <c r="AY403" s="17">
        <v>10000</v>
      </c>
      <c r="AZ403" s="17">
        <v>64972.949345375309</v>
      </c>
    </row>
    <row r="404" spans="14:52" x14ac:dyDescent="0.25">
      <c r="N404" s="1">
        <v>76190.919811273299</v>
      </c>
      <c r="O404" s="1">
        <v>688.82450538403646</v>
      </c>
      <c r="W404" s="1">
        <v>76190.919811273299</v>
      </c>
      <c r="X404" s="1">
        <v>0</v>
      </c>
      <c r="AF404" s="1">
        <v>76190.919811273299</v>
      </c>
      <c r="AG404" s="1">
        <v>0</v>
      </c>
      <c r="AN404" s="4">
        <v>14</v>
      </c>
      <c r="AO404" s="18">
        <v>832.46673787130999</v>
      </c>
      <c r="AP404" s="17">
        <v>43958.341054825563</v>
      </c>
      <c r="AS404" s="4">
        <v>384</v>
      </c>
      <c r="AT404" s="19">
        <v>7.3570629289947878</v>
      </c>
      <c r="AU404" s="17">
        <v>60568.32267730149</v>
      </c>
      <c r="AX404" s="4">
        <v>196</v>
      </c>
      <c r="AY404" s="17">
        <v>10000</v>
      </c>
      <c r="AZ404" s="17">
        <v>40882.159946417203</v>
      </c>
    </row>
    <row r="405" spans="14:52" x14ac:dyDescent="0.25">
      <c r="N405" s="1">
        <v>76339.395283366641</v>
      </c>
      <c r="O405" s="1">
        <v>671.00744873282383</v>
      </c>
      <c r="W405" s="1">
        <v>76339.395283366641</v>
      </c>
      <c r="X405" s="1">
        <v>0</v>
      </c>
      <c r="AF405" s="1">
        <v>76339.395283366641</v>
      </c>
      <c r="AG405" s="1">
        <v>0</v>
      </c>
      <c r="AN405" s="4">
        <v>67</v>
      </c>
      <c r="AO405" s="18">
        <v>831.99911479402078</v>
      </c>
      <c r="AP405" s="17">
        <v>46867.552940354079</v>
      </c>
      <c r="AS405" s="4">
        <v>302</v>
      </c>
      <c r="AT405" s="19">
        <v>7.3488928490680818</v>
      </c>
      <c r="AU405" s="17">
        <v>80286.418411662627</v>
      </c>
      <c r="AX405" s="4">
        <v>208</v>
      </c>
      <c r="AY405" s="17">
        <v>10000</v>
      </c>
      <c r="AZ405" s="17">
        <v>48401.015644233783</v>
      </c>
    </row>
    <row r="406" spans="14:52" x14ac:dyDescent="0.25">
      <c r="N406" s="1">
        <v>76487.870755459982</v>
      </c>
      <c r="O406" s="1">
        <v>653.19039208161121</v>
      </c>
      <c r="W406" s="1">
        <v>76487.870755459982</v>
      </c>
      <c r="X406" s="1">
        <v>0</v>
      </c>
      <c r="AF406" s="1">
        <v>76487.870755459982</v>
      </c>
      <c r="AG406" s="1">
        <v>0</v>
      </c>
      <c r="AN406" s="4">
        <v>455</v>
      </c>
      <c r="AO406" s="18">
        <v>831.0048079572299</v>
      </c>
      <c r="AP406" s="17">
        <v>48943.704890505607</v>
      </c>
      <c r="AS406" s="4">
        <v>336</v>
      </c>
      <c r="AT406" s="19">
        <v>7.3314086596231069</v>
      </c>
      <c r="AU406" s="17">
        <v>53981.004434934614</v>
      </c>
      <c r="AX406" s="4">
        <v>212</v>
      </c>
      <c r="AY406" s="17">
        <v>10000</v>
      </c>
      <c r="AZ406" s="17">
        <v>51330.130527433728</v>
      </c>
    </row>
    <row r="407" spans="14:52" x14ac:dyDescent="0.25">
      <c r="N407" s="1">
        <v>76636.346227553324</v>
      </c>
      <c r="O407" s="1">
        <v>635.37333543039858</v>
      </c>
      <c r="W407" s="1">
        <v>76636.346227553324</v>
      </c>
      <c r="X407" s="1">
        <v>0</v>
      </c>
      <c r="AF407" s="1">
        <v>76636.346227553324</v>
      </c>
      <c r="AG407" s="1">
        <v>0</v>
      </c>
      <c r="AN407" s="4">
        <v>416</v>
      </c>
      <c r="AO407" s="18">
        <v>829.54713206615725</v>
      </c>
      <c r="AP407" s="17">
        <v>48436.590474153236</v>
      </c>
      <c r="AS407" s="4">
        <v>50</v>
      </c>
      <c r="AT407" s="19">
        <v>7.3224830617261354</v>
      </c>
      <c r="AU407" s="17">
        <v>26633.522325595914</v>
      </c>
      <c r="AX407" s="4">
        <v>223</v>
      </c>
      <c r="AY407" s="17">
        <v>10000</v>
      </c>
      <c r="AZ407" s="17">
        <v>54137.141986069306</v>
      </c>
    </row>
    <row r="408" spans="14:52" x14ac:dyDescent="0.25">
      <c r="N408" s="1">
        <v>76784.821699646651</v>
      </c>
      <c r="O408" s="1">
        <v>617.55627877930237</v>
      </c>
      <c r="W408" s="1">
        <v>76784.821699646651</v>
      </c>
      <c r="X408" s="1">
        <v>0</v>
      </c>
      <c r="AF408" s="1">
        <v>76784.821699646651</v>
      </c>
      <c r="AG408" s="1">
        <v>0</v>
      </c>
      <c r="AN408" s="4">
        <v>104</v>
      </c>
      <c r="AO408" s="18">
        <v>827.39348360854547</v>
      </c>
      <c r="AP408" s="17">
        <v>43899.398208588558</v>
      </c>
      <c r="AS408" s="4">
        <v>134</v>
      </c>
      <c r="AT408" s="19">
        <v>7.318452883289682</v>
      </c>
      <c r="AU408" s="17">
        <v>35919.515843956455</v>
      </c>
      <c r="AX408" s="4">
        <v>226</v>
      </c>
      <c r="AY408" s="17">
        <v>10000</v>
      </c>
      <c r="AZ408" s="17">
        <v>39553.03839746202</v>
      </c>
    </row>
    <row r="409" spans="14:52" x14ac:dyDescent="0.25">
      <c r="N409" s="1">
        <v>76933.297171740007</v>
      </c>
      <c r="O409" s="1">
        <v>604.52535460478975</v>
      </c>
      <c r="W409" s="1">
        <v>76933.297171740007</v>
      </c>
      <c r="X409" s="1">
        <v>0</v>
      </c>
      <c r="AF409" s="1">
        <v>76933.297171740007</v>
      </c>
      <c r="AG409" s="1">
        <v>0</v>
      </c>
      <c r="AN409" s="4">
        <v>275</v>
      </c>
      <c r="AO409" s="18">
        <v>827.19373146299642</v>
      </c>
      <c r="AP409" s="17">
        <v>43937.663842830349</v>
      </c>
      <c r="AS409" s="4">
        <v>297</v>
      </c>
      <c r="AT409" s="19">
        <v>7.3079871226502613</v>
      </c>
      <c r="AU409" s="17">
        <v>55705.562047107029</v>
      </c>
      <c r="AX409" s="4">
        <v>227</v>
      </c>
      <c r="AY409" s="17">
        <v>10000</v>
      </c>
      <c r="AZ409" s="17">
        <v>68046.523261949536</v>
      </c>
    </row>
    <row r="410" spans="14:52" x14ac:dyDescent="0.25">
      <c r="N410" s="1">
        <v>77081.772643833334</v>
      </c>
      <c r="O410" s="1">
        <v>592.64731683731952</v>
      </c>
      <c r="W410" s="1">
        <v>77081.772643833334</v>
      </c>
      <c r="X410" s="1">
        <v>0</v>
      </c>
      <c r="AF410" s="1">
        <v>77081.772643833334</v>
      </c>
      <c r="AG410" s="1">
        <v>0</v>
      </c>
      <c r="AN410" s="4">
        <v>208</v>
      </c>
      <c r="AO410" s="18">
        <v>827.1771009910675</v>
      </c>
      <c r="AP410" s="17">
        <v>48401.015644233783</v>
      </c>
      <c r="AS410" s="4">
        <v>404</v>
      </c>
      <c r="AT410" s="19">
        <v>7.3046439617749774</v>
      </c>
      <c r="AU410" s="17">
        <v>55074.186054878533</v>
      </c>
      <c r="AX410" s="4">
        <v>230</v>
      </c>
      <c r="AY410" s="17">
        <v>10000</v>
      </c>
      <c r="AZ410" s="17">
        <v>72156.871749984057</v>
      </c>
    </row>
    <row r="411" spans="14:52" x14ac:dyDescent="0.25">
      <c r="N411" s="1">
        <v>77230.248115926675</v>
      </c>
      <c r="O411" s="1">
        <v>580.76927906984929</v>
      </c>
      <c r="W411" s="1">
        <v>77230.248115926675</v>
      </c>
      <c r="X411" s="1">
        <v>0</v>
      </c>
      <c r="AF411" s="1">
        <v>77230.248115926675</v>
      </c>
      <c r="AG411" s="1">
        <v>0</v>
      </c>
      <c r="AN411" s="4">
        <v>450</v>
      </c>
      <c r="AO411" s="18">
        <v>826.30258700490913</v>
      </c>
      <c r="AP411" s="17">
        <v>43063.130258236662</v>
      </c>
      <c r="AS411" s="4">
        <v>367</v>
      </c>
      <c r="AT411" s="19">
        <v>7.2994464556319709</v>
      </c>
      <c r="AU411" s="17">
        <v>79016.56986675685</v>
      </c>
      <c r="AX411" s="4">
        <v>235</v>
      </c>
      <c r="AY411" s="17">
        <v>10000</v>
      </c>
      <c r="AZ411" s="17">
        <v>60635.385493698457</v>
      </c>
    </row>
    <row r="412" spans="14:52" x14ac:dyDescent="0.25">
      <c r="N412" s="1">
        <v>77378.723588020017</v>
      </c>
      <c r="O412" s="1">
        <v>568.89124130239361</v>
      </c>
      <c r="W412" s="1">
        <v>77378.723588020017</v>
      </c>
      <c r="X412" s="1">
        <v>0</v>
      </c>
      <c r="AF412" s="1">
        <v>77378.723588020017</v>
      </c>
      <c r="AG412" s="1">
        <v>0</v>
      </c>
      <c r="AN412" s="4">
        <v>311</v>
      </c>
      <c r="AO412" s="18">
        <v>826.01779542816723</v>
      </c>
      <c r="AP412" s="17">
        <v>48613.300719859231</v>
      </c>
      <c r="AS412" s="4">
        <v>66</v>
      </c>
      <c r="AT412" s="19">
        <v>7.2978791182437392</v>
      </c>
      <c r="AU412" s="17">
        <v>84532.355263396836</v>
      </c>
      <c r="AX412" s="4">
        <v>236</v>
      </c>
      <c r="AY412" s="17">
        <v>10000</v>
      </c>
      <c r="AZ412" s="17">
        <v>95938.157599687416</v>
      </c>
    </row>
    <row r="413" spans="14:52" x14ac:dyDescent="0.25">
      <c r="N413" s="1">
        <v>77527.199060113358</v>
      </c>
      <c r="O413" s="1">
        <v>557.01320353492338</v>
      </c>
      <c r="W413" s="1">
        <v>77527.199060113358</v>
      </c>
      <c r="X413" s="1">
        <v>0</v>
      </c>
      <c r="AF413" s="1">
        <v>77527.199060113358</v>
      </c>
      <c r="AG413" s="1">
        <v>0</v>
      </c>
      <c r="AN413" s="4">
        <v>186</v>
      </c>
      <c r="AO413" s="18">
        <v>824.60811098020588</v>
      </c>
      <c r="AP413" s="17">
        <v>49501.216482877062</v>
      </c>
      <c r="AS413" s="4">
        <v>397</v>
      </c>
      <c r="AT413" s="19">
        <v>7.2963881504605217</v>
      </c>
      <c r="AU413" s="17">
        <v>44126.133426259017</v>
      </c>
      <c r="AX413" s="4">
        <v>241</v>
      </c>
      <c r="AY413" s="17">
        <v>10000</v>
      </c>
      <c r="AZ413" s="17">
        <v>47356.934853535189</v>
      </c>
    </row>
    <row r="414" spans="14:52" x14ac:dyDescent="0.25">
      <c r="N414" s="1">
        <v>77675.6745322067</v>
      </c>
      <c r="O414" s="1">
        <v>545.13516576745315</v>
      </c>
      <c r="W414" s="1">
        <v>77675.6745322067</v>
      </c>
      <c r="X414" s="1">
        <v>0</v>
      </c>
      <c r="AF414" s="1">
        <v>77675.6745322067</v>
      </c>
      <c r="AG414" s="1">
        <v>0</v>
      </c>
      <c r="AN414" s="4">
        <v>397</v>
      </c>
      <c r="AO414" s="18">
        <v>824.59072703795403</v>
      </c>
      <c r="AP414" s="17">
        <v>44126.133426259017</v>
      </c>
      <c r="AS414" s="4">
        <v>293</v>
      </c>
      <c r="AT414" s="19">
        <v>7.2937883734760058</v>
      </c>
      <c r="AU414" s="17">
        <v>56356.487545154014</v>
      </c>
      <c r="AX414" s="4">
        <v>243</v>
      </c>
      <c r="AY414" s="17">
        <v>10000</v>
      </c>
      <c r="AZ414" s="17">
        <v>52393.418583326995</v>
      </c>
    </row>
    <row r="415" spans="14:52" x14ac:dyDescent="0.25">
      <c r="N415" s="1">
        <v>77824.150004300027</v>
      </c>
      <c r="O415" s="1">
        <v>533.25712799998291</v>
      </c>
      <c r="W415" s="1">
        <v>77824.150004300027</v>
      </c>
      <c r="X415" s="1">
        <v>0</v>
      </c>
      <c r="AF415" s="1">
        <v>77824.150004300027</v>
      </c>
      <c r="AG415" s="1">
        <v>0</v>
      </c>
      <c r="AN415" s="4">
        <v>213</v>
      </c>
      <c r="AO415" s="18">
        <v>824.17215721421667</v>
      </c>
      <c r="AP415" s="17">
        <v>46965.645145489827</v>
      </c>
      <c r="AS415" s="4">
        <v>178</v>
      </c>
      <c r="AT415" s="19">
        <v>7.2842484883000322</v>
      </c>
      <c r="AU415" s="17">
        <v>80538.41035961562</v>
      </c>
      <c r="AX415" s="4">
        <v>249</v>
      </c>
      <c r="AY415" s="17">
        <v>10000</v>
      </c>
      <c r="AZ415" s="17">
        <v>47804.499471675917</v>
      </c>
    </row>
    <row r="416" spans="14:52" x14ac:dyDescent="0.25">
      <c r="N416" s="1">
        <v>77972.625476393383</v>
      </c>
      <c r="O416" s="1">
        <v>521.37909023249813</v>
      </c>
      <c r="W416" s="1">
        <v>77972.625476393383</v>
      </c>
      <c r="X416" s="1">
        <v>0</v>
      </c>
      <c r="AF416" s="1">
        <v>77972.625476393383</v>
      </c>
      <c r="AG416" s="1">
        <v>0</v>
      </c>
      <c r="AN416" s="4">
        <v>338</v>
      </c>
      <c r="AO416" s="18">
        <v>823.53462136449571</v>
      </c>
      <c r="AP416" s="17">
        <v>45186.294534454115</v>
      </c>
      <c r="AS416" s="4">
        <v>290</v>
      </c>
      <c r="AT416" s="19">
        <v>7.2788669216090209</v>
      </c>
      <c r="AU416" s="17">
        <v>71213.320635279553</v>
      </c>
      <c r="AX416" s="4">
        <v>253</v>
      </c>
      <c r="AY416" s="17">
        <v>10000</v>
      </c>
      <c r="AZ416" s="17">
        <v>52838.083724847151</v>
      </c>
    </row>
    <row r="417" spans="14:52" x14ac:dyDescent="0.25">
      <c r="N417" s="1">
        <v>78121.10094848671</v>
      </c>
      <c r="O417" s="1">
        <v>509.5010524650279</v>
      </c>
      <c r="W417" s="1">
        <v>78121.10094848671</v>
      </c>
      <c r="X417" s="1">
        <v>0</v>
      </c>
      <c r="AF417" s="1">
        <v>78121.10094848671</v>
      </c>
      <c r="AG417" s="1">
        <v>0</v>
      </c>
      <c r="AN417" s="4">
        <v>242</v>
      </c>
      <c r="AO417" s="18">
        <v>823.14944074909749</v>
      </c>
      <c r="AP417" s="17">
        <v>46230.880272360708</v>
      </c>
      <c r="AS417" s="4">
        <v>25</v>
      </c>
      <c r="AT417" s="19">
        <v>7.273194652571533</v>
      </c>
      <c r="AU417" s="17">
        <v>38325.851336456952</v>
      </c>
      <c r="AX417" s="4">
        <v>254</v>
      </c>
      <c r="AY417" s="17">
        <v>10000</v>
      </c>
      <c r="AZ417" s="17">
        <v>71270.451556279208</v>
      </c>
    </row>
    <row r="418" spans="14:52" x14ac:dyDescent="0.25">
      <c r="N418" s="1">
        <v>78269.576420580051</v>
      </c>
      <c r="O418" s="1">
        <v>497.62301469754311</v>
      </c>
      <c r="W418" s="1">
        <v>78269.576420580051</v>
      </c>
      <c r="X418" s="1">
        <v>0</v>
      </c>
      <c r="AF418" s="1">
        <v>78269.576420580051</v>
      </c>
      <c r="AG418" s="1">
        <v>0</v>
      </c>
      <c r="AN418" s="4">
        <v>339</v>
      </c>
      <c r="AO418" s="18">
        <v>823.12411175522493</v>
      </c>
      <c r="AP418" s="17">
        <v>45052.347457778298</v>
      </c>
      <c r="AS418" s="4">
        <v>475</v>
      </c>
      <c r="AT418" s="19">
        <v>7.2604768489325302</v>
      </c>
      <c r="AU418" s="17">
        <v>57295.225340687466</v>
      </c>
      <c r="AX418" s="4">
        <v>259</v>
      </c>
      <c r="AY418" s="17">
        <v>10000</v>
      </c>
      <c r="AZ418" s="17">
        <v>44655.050257417133</v>
      </c>
    </row>
    <row r="419" spans="14:52" x14ac:dyDescent="0.25">
      <c r="N419" s="1">
        <v>78418.051892673393</v>
      </c>
      <c r="O419" s="1">
        <v>485.74497693007288</v>
      </c>
      <c r="W419" s="1">
        <v>78418.051892673393</v>
      </c>
      <c r="X419" s="1">
        <v>0</v>
      </c>
      <c r="AF419" s="1">
        <v>78418.051892673393</v>
      </c>
      <c r="AG419" s="1">
        <v>0</v>
      </c>
      <c r="AN419" s="4">
        <v>207</v>
      </c>
      <c r="AO419" s="18">
        <v>818.57050831251945</v>
      </c>
      <c r="AP419" s="17">
        <v>43364.045233166449</v>
      </c>
      <c r="AS419" s="4">
        <v>184</v>
      </c>
      <c r="AT419" s="19">
        <v>7.2316861056228552</v>
      </c>
      <c r="AU419" s="17">
        <v>54383.480097807638</v>
      </c>
      <c r="AX419" s="4">
        <v>263</v>
      </c>
      <c r="AY419" s="17">
        <v>10000</v>
      </c>
      <c r="AZ419" s="17">
        <v>52829.424555494144</v>
      </c>
    </row>
    <row r="420" spans="14:52" x14ac:dyDescent="0.25">
      <c r="N420" s="1">
        <v>78566.52736476672</v>
      </c>
      <c r="O420" s="1">
        <v>473.86693916260265</v>
      </c>
      <c r="W420" s="1">
        <v>78566.52736476672</v>
      </c>
      <c r="X420" s="1">
        <v>0</v>
      </c>
      <c r="AF420" s="1">
        <v>78566.52736476672</v>
      </c>
      <c r="AG420" s="1">
        <v>0</v>
      </c>
      <c r="AN420" s="4">
        <v>447</v>
      </c>
      <c r="AO420" s="18">
        <v>817.61248594394249</v>
      </c>
      <c r="AP420" s="17">
        <v>47709.796025571246</v>
      </c>
      <c r="AS420" s="4">
        <v>306</v>
      </c>
      <c r="AT420" s="19">
        <v>7.2269548585670238</v>
      </c>
      <c r="AU420" s="17">
        <v>67174.180326868402</v>
      </c>
      <c r="AX420" s="4">
        <v>267</v>
      </c>
      <c r="AY420" s="17">
        <v>10000</v>
      </c>
      <c r="AZ420" s="17">
        <v>53244.526754754093</v>
      </c>
    </row>
    <row r="421" spans="14:52" x14ac:dyDescent="0.25">
      <c r="N421" s="1">
        <v>78715.002836860076</v>
      </c>
      <c r="O421" s="1">
        <v>461.98890139511786</v>
      </c>
      <c r="W421" s="1">
        <v>78715.002836860076</v>
      </c>
      <c r="X421" s="1">
        <v>0</v>
      </c>
      <c r="AF421" s="1">
        <v>78715.002836860076</v>
      </c>
      <c r="AG421" s="1">
        <v>0</v>
      </c>
      <c r="AN421" s="4">
        <v>229</v>
      </c>
      <c r="AO421" s="18">
        <v>816.34413896283945</v>
      </c>
      <c r="AP421" s="17">
        <v>42379.340704027731</v>
      </c>
      <c r="AS421" s="4">
        <v>446</v>
      </c>
      <c r="AT421" s="19">
        <v>7.2260890876812027</v>
      </c>
      <c r="AU421" s="17">
        <v>45943.793313152688</v>
      </c>
      <c r="AX421" s="4">
        <v>268</v>
      </c>
      <c r="AY421" s="17">
        <v>10000</v>
      </c>
      <c r="AZ421" s="17">
        <v>53645.793559974532</v>
      </c>
    </row>
    <row r="422" spans="14:52" x14ac:dyDescent="0.25">
      <c r="N422" s="1">
        <v>78863.478308953403</v>
      </c>
      <c r="O422" s="1">
        <v>450.11086362764763</v>
      </c>
      <c r="W422" s="1">
        <v>78863.478308953403</v>
      </c>
      <c r="X422" s="1">
        <v>0</v>
      </c>
      <c r="AF422" s="1">
        <v>78863.478308953403</v>
      </c>
      <c r="AG422" s="1">
        <v>0</v>
      </c>
      <c r="AN422" s="4">
        <v>77</v>
      </c>
      <c r="AO422" s="18">
        <v>815.30414517674001</v>
      </c>
      <c r="AP422" s="17">
        <v>45467.778417288449</v>
      </c>
      <c r="AS422" s="4">
        <v>103</v>
      </c>
      <c r="AT422" s="19">
        <v>7.2243369074477899</v>
      </c>
      <c r="AU422" s="17">
        <v>42084.011341788362</v>
      </c>
      <c r="AX422" s="4">
        <v>271</v>
      </c>
      <c r="AY422" s="17">
        <v>10000</v>
      </c>
      <c r="AZ422" s="17">
        <v>67261.812041862999</v>
      </c>
    </row>
    <row r="423" spans="14:52" x14ac:dyDescent="0.25">
      <c r="N423" s="1">
        <v>79011.953781046745</v>
      </c>
      <c r="O423" s="1">
        <v>438.23282586019195</v>
      </c>
      <c r="W423" s="1">
        <v>79011.953781046745</v>
      </c>
      <c r="X423" s="1">
        <v>0</v>
      </c>
      <c r="AF423" s="1">
        <v>79011.953781046745</v>
      </c>
      <c r="AG423" s="1">
        <v>0</v>
      </c>
      <c r="AN423" s="4">
        <v>456</v>
      </c>
      <c r="AO423" s="18">
        <v>812.96686964716866</v>
      </c>
      <c r="AP423" s="17">
        <v>43185.94295838564</v>
      </c>
      <c r="AS423" s="4">
        <v>62</v>
      </c>
      <c r="AT423" s="19">
        <v>7.2213767236905761</v>
      </c>
      <c r="AU423" s="17">
        <v>64164.308127635755</v>
      </c>
      <c r="AX423" s="4">
        <v>272</v>
      </c>
      <c r="AY423" s="17">
        <v>10000</v>
      </c>
      <c r="AZ423" s="17">
        <v>58683.669809765794</v>
      </c>
    </row>
    <row r="424" spans="14:52" x14ac:dyDescent="0.25">
      <c r="N424" s="1">
        <v>79160.429253140086</v>
      </c>
      <c r="O424" s="1">
        <v>426.35478809272172</v>
      </c>
      <c r="W424" s="1">
        <v>79160.429253140086</v>
      </c>
      <c r="X424" s="1">
        <v>0</v>
      </c>
      <c r="AF424" s="1">
        <v>79160.429253140086</v>
      </c>
      <c r="AG424" s="1">
        <v>0</v>
      </c>
      <c r="AN424" s="4">
        <v>248</v>
      </c>
      <c r="AO424" s="18">
        <v>812.89982465215667</v>
      </c>
      <c r="AP424" s="17">
        <v>41258.122695590806</v>
      </c>
      <c r="AS424" s="4">
        <v>281</v>
      </c>
      <c r="AT424" s="19">
        <v>7.2050086866703307</v>
      </c>
      <c r="AU424" s="17">
        <v>48259.890151679087</v>
      </c>
      <c r="AX424" s="4">
        <v>276</v>
      </c>
      <c r="AY424" s="17">
        <v>10000</v>
      </c>
      <c r="AZ424" s="17">
        <v>64735.57032218088</v>
      </c>
    </row>
    <row r="425" spans="14:52" x14ac:dyDescent="0.25">
      <c r="N425" s="1">
        <v>79308.904725233428</v>
      </c>
      <c r="O425" s="1">
        <v>414.47675032525149</v>
      </c>
      <c r="W425" s="1">
        <v>79308.904725233428</v>
      </c>
      <c r="X425" s="1">
        <v>0</v>
      </c>
      <c r="AF425" s="1">
        <v>79308.904725233428</v>
      </c>
      <c r="AG425" s="1">
        <v>0</v>
      </c>
      <c r="AN425" s="4">
        <v>345</v>
      </c>
      <c r="AO425" s="18">
        <v>812.18259640496581</v>
      </c>
      <c r="AP425" s="17">
        <v>42490.609138606094</v>
      </c>
      <c r="AS425" s="4">
        <v>380</v>
      </c>
      <c r="AT425" s="19">
        <v>7.2023155287334601</v>
      </c>
      <c r="AU425" s="17">
        <v>41679.616671066316</v>
      </c>
      <c r="AX425" s="4">
        <v>277</v>
      </c>
      <c r="AY425" s="17">
        <v>10000</v>
      </c>
      <c r="AZ425" s="17">
        <v>63983.389674248785</v>
      </c>
    </row>
    <row r="426" spans="14:52" x14ac:dyDescent="0.25">
      <c r="N426" s="1">
        <v>79457.380197326769</v>
      </c>
      <c r="O426" s="1">
        <v>402.5987125577667</v>
      </c>
      <c r="W426" s="1">
        <v>79457.380197326769</v>
      </c>
      <c r="X426" s="1">
        <v>0</v>
      </c>
      <c r="AF426" s="1">
        <v>79457.380197326769</v>
      </c>
      <c r="AG426" s="1">
        <v>0</v>
      </c>
      <c r="AN426" s="4">
        <v>464</v>
      </c>
      <c r="AO426" s="18">
        <v>811.95740805282435</v>
      </c>
      <c r="AP426" s="17">
        <v>42990.638119105206</v>
      </c>
      <c r="AS426" s="4">
        <v>3</v>
      </c>
      <c r="AT426" s="19">
        <v>7.2014676407269951</v>
      </c>
      <c r="AU426" s="17">
        <v>86436.542022531197</v>
      </c>
      <c r="AX426" s="4">
        <v>278</v>
      </c>
      <c r="AY426" s="17">
        <v>10000</v>
      </c>
      <c r="AZ426" s="17">
        <v>54683.85999261096</v>
      </c>
    </row>
    <row r="427" spans="14:52" x14ac:dyDescent="0.25">
      <c r="N427" s="1">
        <v>79605.855669420096</v>
      </c>
      <c r="O427" s="1">
        <v>390.72067479041289</v>
      </c>
      <c r="W427" s="1">
        <v>79605.855669420096</v>
      </c>
      <c r="X427" s="1">
        <v>0</v>
      </c>
      <c r="AF427" s="1">
        <v>79605.855669420096</v>
      </c>
      <c r="AG427" s="1">
        <v>0</v>
      </c>
      <c r="AN427" s="4">
        <v>497</v>
      </c>
      <c r="AO427" s="18">
        <v>810.91828332219768</v>
      </c>
      <c r="AP427" s="17">
        <v>44141.497214018731</v>
      </c>
      <c r="AS427" s="4">
        <v>86</v>
      </c>
      <c r="AT427" s="19">
        <v>7.1967193182906062</v>
      </c>
      <c r="AU427" s="17">
        <v>87814.651176126092</v>
      </c>
      <c r="AX427" s="4">
        <v>282</v>
      </c>
      <c r="AY427" s="17">
        <v>10000</v>
      </c>
      <c r="AZ427" s="17">
        <v>72509.232124629823</v>
      </c>
    </row>
    <row r="428" spans="14:52" x14ac:dyDescent="0.25">
      <c r="N428" s="1">
        <v>79754.331141513452</v>
      </c>
      <c r="O428" s="1">
        <v>378.84263702291355</v>
      </c>
      <c r="W428" s="1">
        <v>79754.331141513452</v>
      </c>
      <c r="X428" s="1">
        <v>0</v>
      </c>
      <c r="AF428" s="1">
        <v>79754.331141513452</v>
      </c>
      <c r="AG428" s="1">
        <v>0</v>
      </c>
      <c r="AN428" s="4">
        <v>498</v>
      </c>
      <c r="AO428" s="18">
        <v>810.82008819180578</v>
      </c>
      <c r="AP428" s="17">
        <v>46254.732403985545</v>
      </c>
      <c r="AS428" s="4">
        <v>145</v>
      </c>
      <c r="AT428" s="19">
        <v>7.1583823217676157</v>
      </c>
      <c r="AU428" s="17">
        <v>60519.634508524934</v>
      </c>
      <c r="AX428" s="4">
        <v>285</v>
      </c>
      <c r="AY428" s="17">
        <v>10000</v>
      </c>
      <c r="AZ428" s="17">
        <v>58621.484282312536</v>
      </c>
    </row>
    <row r="429" spans="14:52" x14ac:dyDescent="0.25">
      <c r="N429" s="1">
        <v>79902.806613606779</v>
      </c>
      <c r="O429" s="1">
        <v>371.92055422390695</v>
      </c>
      <c r="W429" s="1">
        <v>79902.806613606779</v>
      </c>
      <c r="X429" s="1">
        <v>0</v>
      </c>
      <c r="AF429" s="1">
        <v>79902.806613606779</v>
      </c>
      <c r="AG429" s="1">
        <v>0</v>
      </c>
      <c r="AN429" s="4">
        <v>9</v>
      </c>
      <c r="AO429" s="18">
        <v>805.42862854312079</v>
      </c>
      <c r="AP429" s="17">
        <v>47412.030631201713</v>
      </c>
      <c r="AS429" s="4">
        <v>434</v>
      </c>
      <c r="AT429" s="19">
        <v>7.1543927244332126</v>
      </c>
      <c r="AU429" s="17">
        <v>58718.063211155444</v>
      </c>
      <c r="AX429" s="4">
        <v>287</v>
      </c>
      <c r="AY429" s="17">
        <v>10000</v>
      </c>
      <c r="AZ429" s="17">
        <v>78692.550631368664</v>
      </c>
    </row>
    <row r="430" spans="14:52" x14ac:dyDescent="0.25">
      <c r="N430" s="1">
        <v>80051.282085700121</v>
      </c>
      <c r="O430" s="1">
        <v>365.98153534016456</v>
      </c>
      <c r="W430" s="1">
        <v>80051.282085700121</v>
      </c>
      <c r="X430" s="1">
        <v>0</v>
      </c>
      <c r="AF430" s="1">
        <v>80051.282085700121</v>
      </c>
      <c r="AG430" s="1">
        <v>0</v>
      </c>
      <c r="AN430" s="4">
        <v>39</v>
      </c>
      <c r="AO430" s="18">
        <v>804.83065830392593</v>
      </c>
      <c r="AP430" s="17">
        <v>43050.6036892064</v>
      </c>
      <c r="AS430" s="4">
        <v>498</v>
      </c>
      <c r="AT430" s="19">
        <v>7.153318778894211</v>
      </c>
      <c r="AU430" s="17">
        <v>46254.732403985545</v>
      </c>
      <c r="AX430" s="4">
        <v>288</v>
      </c>
      <c r="AY430" s="17">
        <v>10000</v>
      </c>
      <c r="AZ430" s="17">
        <v>55042.12442308163</v>
      </c>
    </row>
    <row r="431" spans="14:52" x14ac:dyDescent="0.25">
      <c r="N431" s="1">
        <v>80199.757557793462</v>
      </c>
      <c r="O431" s="1">
        <v>360.04251645645127</v>
      </c>
      <c r="W431" s="1">
        <v>80199.757557793462</v>
      </c>
      <c r="X431" s="1">
        <v>0</v>
      </c>
      <c r="AF431" s="1">
        <v>80199.757557793462</v>
      </c>
      <c r="AG431" s="1">
        <v>0</v>
      </c>
      <c r="AN431" s="4">
        <v>241</v>
      </c>
      <c r="AO431" s="18">
        <v>804.13083252316608</v>
      </c>
      <c r="AP431" s="17">
        <v>47356.934853535189</v>
      </c>
      <c r="AS431" s="4">
        <v>31</v>
      </c>
      <c r="AT431" s="19">
        <v>7.1472363275114752</v>
      </c>
      <c r="AU431" s="17">
        <v>76750.59733998531</v>
      </c>
      <c r="AX431" s="4">
        <v>290</v>
      </c>
      <c r="AY431" s="17">
        <v>10000</v>
      </c>
      <c r="AZ431" s="17">
        <v>71213.320635279553</v>
      </c>
    </row>
    <row r="432" spans="14:52" x14ac:dyDescent="0.25">
      <c r="N432" s="1">
        <v>80348.233029886789</v>
      </c>
      <c r="O432" s="1">
        <v>354.10349757270887</v>
      </c>
      <c r="W432" s="1">
        <v>80348.233029886789</v>
      </c>
      <c r="X432" s="1">
        <v>0</v>
      </c>
      <c r="AF432" s="1">
        <v>80348.233029886789</v>
      </c>
      <c r="AG432" s="1">
        <v>0</v>
      </c>
      <c r="AN432" s="4">
        <v>197</v>
      </c>
      <c r="AO432" s="18">
        <v>804.04322920048389</v>
      </c>
      <c r="AP432" s="17">
        <v>41849.609543620994</v>
      </c>
      <c r="AS432" s="4">
        <v>471</v>
      </c>
      <c r="AT432" s="19">
        <v>7.1448507085497246</v>
      </c>
      <c r="AU432" s="17">
        <v>66723.396061331892</v>
      </c>
      <c r="AX432" s="4">
        <v>294</v>
      </c>
      <c r="AY432" s="17">
        <v>10000</v>
      </c>
      <c r="AZ432" s="17">
        <v>36652.658384652779</v>
      </c>
    </row>
    <row r="433" spans="14:52" x14ac:dyDescent="0.25">
      <c r="N433" s="1">
        <v>80496.708501980145</v>
      </c>
      <c r="O433" s="1">
        <v>348.16447868895193</v>
      </c>
      <c r="W433" s="1">
        <v>80496.708501980145</v>
      </c>
      <c r="X433" s="1">
        <v>0</v>
      </c>
      <c r="AF433" s="1">
        <v>80496.708501980145</v>
      </c>
      <c r="AG433" s="1">
        <v>0</v>
      </c>
      <c r="AN433" s="4">
        <v>90</v>
      </c>
      <c r="AO433" s="18">
        <v>795.87728446471249</v>
      </c>
      <c r="AP433" s="17">
        <v>46750.599398986167</v>
      </c>
      <c r="AS433" s="4">
        <v>74</v>
      </c>
      <c r="AT433" s="19">
        <v>7.1412601472950996</v>
      </c>
      <c r="AU433" s="17">
        <v>85524.031850494153</v>
      </c>
      <c r="AX433" s="4">
        <v>297</v>
      </c>
      <c r="AY433" s="17">
        <v>10000</v>
      </c>
      <c r="AZ433" s="17">
        <v>55705.562047107029</v>
      </c>
    </row>
    <row r="434" spans="14:52" x14ac:dyDescent="0.25">
      <c r="N434" s="1">
        <v>80645.183974073472</v>
      </c>
      <c r="O434" s="1">
        <v>342.22545980522409</v>
      </c>
      <c r="W434" s="1">
        <v>80645.183974073472</v>
      </c>
      <c r="X434" s="1">
        <v>0</v>
      </c>
      <c r="AF434" s="1">
        <v>80645.183974073472</v>
      </c>
      <c r="AG434" s="1">
        <v>0</v>
      </c>
      <c r="AN434" s="4">
        <v>195</v>
      </c>
      <c r="AO434" s="18">
        <v>791.0200485403135</v>
      </c>
      <c r="AP434" s="17">
        <v>43740.424308019479</v>
      </c>
      <c r="AS434" s="4">
        <v>169</v>
      </c>
      <c r="AT434" s="19">
        <v>7.1365764607705957</v>
      </c>
      <c r="AU434" s="17">
        <v>69285.24983560518</v>
      </c>
      <c r="AX434" s="4">
        <v>298</v>
      </c>
      <c r="AY434" s="17">
        <v>10000</v>
      </c>
      <c r="AZ434" s="17">
        <v>67863.298732333948</v>
      </c>
    </row>
    <row r="435" spans="14:52" x14ac:dyDescent="0.25">
      <c r="N435" s="1">
        <v>80793.659446166828</v>
      </c>
      <c r="O435" s="1">
        <v>336.28644092146715</v>
      </c>
      <c r="W435" s="1">
        <v>80793.659446166828</v>
      </c>
      <c r="X435" s="1">
        <v>0</v>
      </c>
      <c r="AF435" s="1">
        <v>80793.659446166828</v>
      </c>
      <c r="AG435" s="1">
        <v>0</v>
      </c>
      <c r="AN435" s="4">
        <v>135</v>
      </c>
      <c r="AO435" s="18">
        <v>784.75974897654555</v>
      </c>
      <c r="AP435" s="17">
        <v>40499.884740755289</v>
      </c>
      <c r="AS435" s="4">
        <v>28</v>
      </c>
      <c r="AT435" s="19">
        <v>7.1289631953929833</v>
      </c>
      <c r="AU435" s="17">
        <v>63352.324656640063</v>
      </c>
      <c r="AX435" s="4">
        <v>304</v>
      </c>
      <c r="AY435" s="17">
        <v>10000</v>
      </c>
      <c r="AZ435" s="17">
        <v>54344.710685760023</v>
      </c>
    </row>
    <row r="436" spans="14:52" x14ac:dyDescent="0.25">
      <c r="N436" s="1">
        <v>80942.134918260155</v>
      </c>
      <c r="O436" s="1">
        <v>330.34742203772475</v>
      </c>
      <c r="W436" s="1">
        <v>80942.134918260155</v>
      </c>
      <c r="X436" s="1">
        <v>0</v>
      </c>
      <c r="AF436" s="1">
        <v>80942.134918260155</v>
      </c>
      <c r="AG436" s="1">
        <v>0</v>
      </c>
      <c r="AN436" s="4">
        <v>259</v>
      </c>
      <c r="AO436" s="18">
        <v>783.89939520894939</v>
      </c>
      <c r="AP436" s="17">
        <v>44655.050257417133</v>
      </c>
      <c r="AS436" s="4">
        <v>172</v>
      </c>
      <c r="AT436" s="19">
        <v>7.1232437834527023</v>
      </c>
      <c r="AU436" s="17">
        <v>28427.171395418431</v>
      </c>
      <c r="AX436" s="4">
        <v>306</v>
      </c>
      <c r="AY436" s="17">
        <v>10000</v>
      </c>
      <c r="AZ436" s="17">
        <v>67174.180326868402</v>
      </c>
    </row>
    <row r="437" spans="14:52" x14ac:dyDescent="0.25">
      <c r="N437" s="1">
        <v>81090.610390353497</v>
      </c>
      <c r="O437" s="1">
        <v>324.40840315399691</v>
      </c>
      <c r="W437" s="1">
        <v>81090.610390353497</v>
      </c>
      <c r="X437" s="1">
        <v>0</v>
      </c>
      <c r="AF437" s="1">
        <v>81090.610390353497</v>
      </c>
      <c r="AG437" s="1">
        <v>0</v>
      </c>
      <c r="AN437" s="4">
        <v>446</v>
      </c>
      <c r="AO437" s="18">
        <v>779.44468403700807</v>
      </c>
      <c r="AP437" s="17">
        <v>45943.793313152688</v>
      </c>
      <c r="AS437" s="4">
        <v>96</v>
      </c>
      <c r="AT437" s="19">
        <v>7.1189184145600066</v>
      </c>
      <c r="AU437" s="17">
        <v>64732.779410821793</v>
      </c>
      <c r="AX437" s="4">
        <v>307</v>
      </c>
      <c r="AY437" s="17">
        <v>10000</v>
      </c>
      <c r="AZ437" s="17">
        <v>53230.018544625702</v>
      </c>
    </row>
    <row r="438" spans="14:52" x14ac:dyDescent="0.25">
      <c r="N438" s="1">
        <v>81239.085862446838</v>
      </c>
      <c r="O438" s="1">
        <v>318.46938427023997</v>
      </c>
      <c r="W438" s="1">
        <v>81239.085862446838</v>
      </c>
      <c r="X438" s="1">
        <v>0</v>
      </c>
      <c r="AF438" s="1">
        <v>81239.085862446838</v>
      </c>
      <c r="AG438" s="1">
        <v>0</v>
      </c>
      <c r="AN438" s="4">
        <v>237</v>
      </c>
      <c r="AO438" s="18">
        <v>778.95978417536776</v>
      </c>
      <c r="AP438" s="17">
        <v>43707.901230826683</v>
      </c>
      <c r="AS438" s="4">
        <v>472</v>
      </c>
      <c r="AT438" s="19">
        <v>7.0881437394095554</v>
      </c>
      <c r="AU438" s="17">
        <v>69099.188220207187</v>
      </c>
      <c r="AX438" s="4">
        <v>311</v>
      </c>
      <c r="AY438" s="17">
        <v>10000</v>
      </c>
      <c r="AZ438" s="17">
        <v>48613.300719859231</v>
      </c>
    </row>
    <row r="439" spans="14:52" x14ac:dyDescent="0.25">
      <c r="N439" s="1">
        <v>81387.561334540165</v>
      </c>
      <c r="O439" s="1">
        <v>312.53036538651213</v>
      </c>
      <c r="W439" s="1">
        <v>81387.561334540165</v>
      </c>
      <c r="X439" s="1">
        <v>0</v>
      </c>
      <c r="AF439" s="1">
        <v>81387.561334540165</v>
      </c>
      <c r="AG439" s="1">
        <v>0</v>
      </c>
      <c r="AN439" s="4">
        <v>452</v>
      </c>
      <c r="AO439" s="18">
        <v>778.1637439223083</v>
      </c>
      <c r="AP439" s="17">
        <v>42067.124896791531</v>
      </c>
      <c r="AS439" s="4">
        <v>435</v>
      </c>
      <c r="AT439" s="19">
        <v>7.0819285678795367</v>
      </c>
      <c r="AU439" s="17">
        <v>28082.994598718898</v>
      </c>
      <c r="AX439" s="4">
        <v>312</v>
      </c>
      <c r="AY439" s="17">
        <v>10000</v>
      </c>
      <c r="AZ439" s="17">
        <v>53392.940582651441</v>
      </c>
    </row>
    <row r="440" spans="14:52" x14ac:dyDescent="0.25">
      <c r="N440" s="1">
        <v>81536.036806633521</v>
      </c>
      <c r="O440" s="1">
        <v>306.59134650275519</v>
      </c>
      <c r="W440" s="1">
        <v>81536.036806633521</v>
      </c>
      <c r="X440" s="1">
        <v>0</v>
      </c>
      <c r="AF440" s="1">
        <v>81536.036806633521</v>
      </c>
      <c r="AG440" s="1">
        <v>0</v>
      </c>
      <c r="AN440" s="4">
        <v>72</v>
      </c>
      <c r="AO440" s="18">
        <v>775.63125567558689</v>
      </c>
      <c r="AP440" s="17">
        <v>45949.343246702803</v>
      </c>
      <c r="AS440" s="4">
        <v>283</v>
      </c>
      <c r="AT440" s="19">
        <v>7.0791568658139576</v>
      </c>
      <c r="AU440" s="17">
        <v>54525.212791214086</v>
      </c>
      <c r="AX440" s="4">
        <v>313</v>
      </c>
      <c r="AY440" s="17">
        <v>10000</v>
      </c>
      <c r="AZ440" s="17">
        <v>77166.266687493393</v>
      </c>
    </row>
    <row r="441" spans="14:52" x14ac:dyDescent="0.25">
      <c r="N441" s="1">
        <v>81684.512278726848</v>
      </c>
      <c r="O441" s="1">
        <v>300.65232761902735</v>
      </c>
      <c r="W441" s="1">
        <v>81684.512278726848</v>
      </c>
      <c r="X441" s="1">
        <v>0</v>
      </c>
      <c r="AF441" s="1">
        <v>81684.512278726848</v>
      </c>
      <c r="AG441" s="1">
        <v>0</v>
      </c>
      <c r="AN441" s="4">
        <v>303</v>
      </c>
      <c r="AO441" s="18">
        <v>773.41092402509628</v>
      </c>
      <c r="AP441" s="17">
        <v>42802.768007222359</v>
      </c>
      <c r="AS441" s="4">
        <v>132</v>
      </c>
      <c r="AT441" s="19">
        <v>7.0607458750588314</v>
      </c>
      <c r="AU441" s="17">
        <v>80324.20204796386</v>
      </c>
      <c r="AX441" s="4">
        <v>314</v>
      </c>
      <c r="AY441" s="17">
        <v>10000</v>
      </c>
      <c r="AZ441" s="17">
        <v>63413.495004002994</v>
      </c>
    </row>
    <row r="442" spans="14:52" x14ac:dyDescent="0.25">
      <c r="N442" s="1">
        <v>81832.98775082019</v>
      </c>
      <c r="O442" s="1">
        <v>294.71330873529951</v>
      </c>
      <c r="W442" s="1">
        <v>81832.98775082019</v>
      </c>
      <c r="X442" s="1">
        <v>0</v>
      </c>
      <c r="AF442" s="1">
        <v>81832.98775082019</v>
      </c>
      <c r="AG442" s="1">
        <v>0</v>
      </c>
      <c r="AN442" s="4">
        <v>68</v>
      </c>
      <c r="AO442" s="18">
        <v>773.35252005951736</v>
      </c>
      <c r="AP442" s="17">
        <v>39668.013949074921</v>
      </c>
      <c r="AS442" s="4">
        <v>64</v>
      </c>
      <c r="AT442" s="19">
        <v>7.0542713887774964</v>
      </c>
      <c r="AU442" s="17">
        <v>76683.564620352889</v>
      </c>
      <c r="AX442" s="4">
        <v>320</v>
      </c>
      <c r="AY442" s="17">
        <v>10000</v>
      </c>
      <c r="AZ442" s="17">
        <v>92665.259194341634</v>
      </c>
    </row>
    <row r="443" spans="14:52" x14ac:dyDescent="0.25">
      <c r="N443" s="1">
        <v>81981.463222913531</v>
      </c>
      <c r="O443" s="1">
        <v>288.77428985157167</v>
      </c>
      <c r="W443" s="1">
        <v>81981.463222913531</v>
      </c>
      <c r="X443" s="1">
        <v>0</v>
      </c>
      <c r="AF443" s="1">
        <v>81981.463222913531</v>
      </c>
      <c r="AG443" s="1">
        <v>0</v>
      </c>
      <c r="AN443" s="4">
        <v>225</v>
      </c>
      <c r="AO443" s="18">
        <v>771.81357402571928</v>
      </c>
      <c r="AP443" s="17">
        <v>43617.796592009152</v>
      </c>
      <c r="AS443" s="4">
        <v>160</v>
      </c>
      <c r="AT443" s="19">
        <v>7.0517984688573385</v>
      </c>
      <c r="AU443" s="17">
        <v>47948.978421597669</v>
      </c>
      <c r="AX443" s="4">
        <v>326</v>
      </c>
      <c r="AY443" s="17">
        <v>10000</v>
      </c>
      <c r="AZ443" s="17">
        <v>64170.528757271764</v>
      </c>
    </row>
    <row r="444" spans="14:52" x14ac:dyDescent="0.25">
      <c r="N444" s="1">
        <v>82129.938695006873</v>
      </c>
      <c r="O444" s="1">
        <v>282.83527096781472</v>
      </c>
      <c r="W444" s="1">
        <v>82129.938695006873</v>
      </c>
      <c r="X444" s="1">
        <v>0</v>
      </c>
      <c r="AF444" s="1">
        <v>82129.938695006873</v>
      </c>
      <c r="AG444" s="1">
        <v>0</v>
      </c>
      <c r="AN444" s="4">
        <v>233</v>
      </c>
      <c r="AO444" s="18">
        <v>768.75891890410253</v>
      </c>
      <c r="AP444" s="17">
        <v>42661.032521038396</v>
      </c>
      <c r="AS444" s="4">
        <v>318</v>
      </c>
      <c r="AT444" s="19">
        <v>7.0485391443142955</v>
      </c>
      <c r="AU444" s="17">
        <v>60835.449121657381</v>
      </c>
      <c r="AX444" s="4">
        <v>328</v>
      </c>
      <c r="AY444" s="17">
        <v>10000</v>
      </c>
      <c r="AZ444" s="17">
        <v>56786.046232927823</v>
      </c>
    </row>
    <row r="445" spans="14:52" x14ac:dyDescent="0.25">
      <c r="N445" s="1">
        <v>82278.414167100214</v>
      </c>
      <c r="O445" s="1">
        <v>276.89625208407233</v>
      </c>
      <c r="W445" s="1">
        <v>82278.414167100214</v>
      </c>
      <c r="X445" s="1">
        <v>0</v>
      </c>
      <c r="AF445" s="1">
        <v>82278.414167100214</v>
      </c>
      <c r="AG445" s="1">
        <v>0</v>
      </c>
      <c r="AN445" s="4">
        <v>474</v>
      </c>
      <c r="AO445" s="18">
        <v>768.12162224047165</v>
      </c>
      <c r="AP445" s="17">
        <v>44984.783144928922</v>
      </c>
      <c r="AS445" s="4">
        <v>82</v>
      </c>
      <c r="AT445" s="19">
        <v>7.0438523837947997</v>
      </c>
      <c r="AU445" s="17">
        <v>51620.014892703082</v>
      </c>
      <c r="AX445" s="4">
        <v>330</v>
      </c>
      <c r="AY445" s="17">
        <v>10000</v>
      </c>
      <c r="AZ445" s="17">
        <v>79754.299630218578</v>
      </c>
    </row>
    <row r="446" spans="14:52" x14ac:dyDescent="0.25">
      <c r="N446" s="1">
        <v>82426.889639193541</v>
      </c>
      <c r="O446" s="1">
        <v>270.95723320044635</v>
      </c>
      <c r="W446" s="1">
        <v>82426.889639193541</v>
      </c>
      <c r="X446" s="1">
        <v>0</v>
      </c>
      <c r="AF446" s="1">
        <v>82426.889639193541</v>
      </c>
      <c r="AG446" s="1">
        <v>0</v>
      </c>
      <c r="AN446" s="4">
        <v>108</v>
      </c>
      <c r="AO446" s="18">
        <v>766.63705584733361</v>
      </c>
      <c r="AP446" s="17">
        <v>42940.934301842775</v>
      </c>
      <c r="AS446" s="4">
        <v>143</v>
      </c>
      <c r="AT446" s="19">
        <v>7.0422634486447935</v>
      </c>
      <c r="AU446" s="17">
        <v>64464.769387625813</v>
      </c>
      <c r="AX446" s="4">
        <v>331</v>
      </c>
      <c r="AY446" s="17">
        <v>10000</v>
      </c>
      <c r="AZ446" s="17">
        <v>67612.252598860985</v>
      </c>
    </row>
    <row r="447" spans="14:52" x14ac:dyDescent="0.25">
      <c r="N447" s="1">
        <v>82575.365111286897</v>
      </c>
      <c r="O447" s="1">
        <v>265.01821431670396</v>
      </c>
      <c r="W447" s="1">
        <v>82575.365111286897</v>
      </c>
      <c r="X447" s="1">
        <v>0</v>
      </c>
      <c r="AF447" s="1">
        <v>82575.365111286897</v>
      </c>
      <c r="AG447" s="1">
        <v>0</v>
      </c>
      <c r="AN447" s="4">
        <v>361</v>
      </c>
      <c r="AO447" s="18">
        <v>765.32449314601376</v>
      </c>
      <c r="AP447" s="17">
        <v>45170.095898252432</v>
      </c>
      <c r="AS447" s="4">
        <v>395</v>
      </c>
      <c r="AT447" s="19">
        <v>7.0407997248953142</v>
      </c>
      <c r="AU447" s="17">
        <v>54562.98247492074</v>
      </c>
      <c r="AX447" s="4">
        <v>333</v>
      </c>
      <c r="AY447" s="17">
        <v>10000</v>
      </c>
      <c r="AZ447" s="17">
        <v>38257.396670264519</v>
      </c>
    </row>
    <row r="448" spans="14:52" x14ac:dyDescent="0.25">
      <c r="N448" s="1">
        <v>82723.840583380224</v>
      </c>
      <c r="O448" s="1">
        <v>259.07919543296157</v>
      </c>
      <c r="W448" s="1">
        <v>82723.840583380224</v>
      </c>
      <c r="X448" s="1">
        <v>0</v>
      </c>
      <c r="AF448" s="1">
        <v>82723.840583380224</v>
      </c>
      <c r="AG448" s="1">
        <v>0</v>
      </c>
      <c r="AN448" s="4">
        <v>20</v>
      </c>
      <c r="AO448" s="18">
        <v>757.34431380622732</v>
      </c>
      <c r="AP448" s="17">
        <v>38446.169436647571</v>
      </c>
      <c r="AS448" s="4">
        <v>238</v>
      </c>
      <c r="AT448" s="19">
        <v>7.0362263921895671</v>
      </c>
      <c r="AU448" s="17">
        <v>51487.153029396351</v>
      </c>
      <c r="AX448" s="4">
        <v>341</v>
      </c>
      <c r="AY448" s="17">
        <v>10000</v>
      </c>
      <c r="AZ448" s="17">
        <v>76275.978910006976</v>
      </c>
    </row>
    <row r="449" spans="14:52" x14ac:dyDescent="0.25">
      <c r="N449" s="1">
        <v>82872.316055473566</v>
      </c>
      <c r="O449" s="1">
        <v>253.14017654921918</v>
      </c>
      <c r="W449" s="1">
        <v>82872.316055473566</v>
      </c>
      <c r="X449" s="1">
        <v>0</v>
      </c>
      <c r="AF449" s="1">
        <v>82872.316055473566</v>
      </c>
      <c r="AG449" s="1">
        <v>0</v>
      </c>
      <c r="AN449" s="4">
        <v>193</v>
      </c>
      <c r="AO449" s="18">
        <v>757.29054094741446</v>
      </c>
      <c r="AP449" s="17">
        <v>42850.789356633286</v>
      </c>
      <c r="AS449" s="4">
        <v>365</v>
      </c>
      <c r="AT449" s="19">
        <v>7.0251111810221305</v>
      </c>
      <c r="AU449" s="17">
        <v>69467.940091530239</v>
      </c>
      <c r="AX449" s="4">
        <v>342</v>
      </c>
      <c r="AY449" s="17">
        <v>10000</v>
      </c>
      <c r="AZ449" s="17">
        <v>65864.37244576287</v>
      </c>
    </row>
    <row r="450" spans="14:52" x14ac:dyDescent="0.25">
      <c r="N450" s="1">
        <v>83020.791527566907</v>
      </c>
      <c r="O450" s="1">
        <v>247.20115766550589</v>
      </c>
      <c r="W450" s="1">
        <v>83020.791527566907</v>
      </c>
      <c r="X450" s="1">
        <v>0</v>
      </c>
      <c r="AF450" s="1">
        <v>83020.791527566907</v>
      </c>
      <c r="AG450" s="1">
        <v>0</v>
      </c>
      <c r="AN450" s="4">
        <v>204</v>
      </c>
      <c r="AO450" s="18">
        <v>753.78705461538436</v>
      </c>
      <c r="AP450" s="17">
        <v>41950.471252768148</v>
      </c>
      <c r="AS450" s="4">
        <v>478</v>
      </c>
      <c r="AT450" s="19">
        <v>7.0215057465274811</v>
      </c>
      <c r="AU450" s="17">
        <v>61705.514365686118</v>
      </c>
      <c r="AX450" s="4">
        <v>343</v>
      </c>
      <c r="AY450" s="17">
        <v>10000</v>
      </c>
      <c r="AZ450" s="17">
        <v>53301.226966269773</v>
      </c>
    </row>
    <row r="451" spans="14:52" x14ac:dyDescent="0.25">
      <c r="N451" s="1">
        <v>83169.266999660234</v>
      </c>
      <c r="O451" s="1">
        <v>241.26213878177805</v>
      </c>
      <c r="W451" s="1">
        <v>83169.266999660234</v>
      </c>
      <c r="X451" s="1">
        <v>0</v>
      </c>
      <c r="AF451" s="1">
        <v>83169.266999660234</v>
      </c>
      <c r="AG451" s="1">
        <v>0</v>
      </c>
      <c r="AN451" s="4">
        <v>103</v>
      </c>
      <c r="AO451" s="18">
        <v>753.51461778972237</v>
      </c>
      <c r="AP451" s="17">
        <v>42084.011341788362</v>
      </c>
      <c r="AS451" s="4">
        <v>126</v>
      </c>
      <c r="AT451" s="19">
        <v>7.0180286498893203</v>
      </c>
      <c r="AU451" s="17">
        <v>68581.025833438209</v>
      </c>
      <c r="AX451" s="4">
        <v>350</v>
      </c>
      <c r="AY451" s="17">
        <v>10000</v>
      </c>
      <c r="AZ451" s="17">
        <v>55862.561058423526</v>
      </c>
    </row>
    <row r="452" spans="14:52" x14ac:dyDescent="0.25">
      <c r="N452" s="1">
        <v>83317.742471753591</v>
      </c>
      <c r="O452" s="1">
        <v>235.3231198980211</v>
      </c>
      <c r="W452" s="1">
        <v>83317.742471753591</v>
      </c>
      <c r="X452" s="1">
        <v>0</v>
      </c>
      <c r="AF452" s="1">
        <v>83317.742471753591</v>
      </c>
      <c r="AG452" s="1">
        <v>0</v>
      </c>
      <c r="AN452" s="4">
        <v>357</v>
      </c>
      <c r="AO452" s="18">
        <v>752.8067662263511</v>
      </c>
      <c r="AP452" s="17">
        <v>41370.687018605699</v>
      </c>
      <c r="AS452" s="4">
        <v>308</v>
      </c>
      <c r="AT452" s="19">
        <v>7.008426898757679</v>
      </c>
      <c r="AU452" s="17">
        <v>64113.721842310857</v>
      </c>
      <c r="AX452" s="4">
        <v>351</v>
      </c>
      <c r="AY452" s="17">
        <v>10000</v>
      </c>
      <c r="AZ452" s="17">
        <v>40611.200210661111</v>
      </c>
    </row>
    <row r="453" spans="14:52" x14ac:dyDescent="0.25">
      <c r="N453" s="1">
        <v>83466.217943846917</v>
      </c>
      <c r="O453" s="1">
        <v>229.38410101429326</v>
      </c>
      <c r="W453" s="1">
        <v>83466.217943846917</v>
      </c>
      <c r="X453" s="1">
        <v>0</v>
      </c>
      <c r="AF453" s="1">
        <v>83466.217943846917</v>
      </c>
      <c r="AG453" s="1">
        <v>0</v>
      </c>
      <c r="AN453" s="4">
        <v>366</v>
      </c>
      <c r="AO453" s="18">
        <v>752.16120170963097</v>
      </c>
      <c r="AP453" s="17">
        <v>38767.365950624284</v>
      </c>
      <c r="AS453" s="4">
        <v>166</v>
      </c>
      <c r="AT453" s="19">
        <v>6.9954476904977838</v>
      </c>
      <c r="AU453" s="17">
        <v>37613.509694657754</v>
      </c>
      <c r="AX453" s="4">
        <v>360</v>
      </c>
      <c r="AY453" s="17">
        <v>10000</v>
      </c>
      <c r="AZ453" s="17">
        <v>51095.678386303211</v>
      </c>
    </row>
    <row r="454" spans="14:52" x14ac:dyDescent="0.25">
      <c r="N454" s="1">
        <v>83614.693415940259</v>
      </c>
      <c r="O454" s="1">
        <v>223.44508213053632</v>
      </c>
      <c r="W454" s="1">
        <v>83614.693415940259</v>
      </c>
      <c r="X454" s="1">
        <v>0</v>
      </c>
      <c r="AF454" s="1">
        <v>83614.693415940259</v>
      </c>
      <c r="AG454" s="1">
        <v>0</v>
      </c>
      <c r="AN454" s="4">
        <v>380</v>
      </c>
      <c r="AO454" s="18">
        <v>747.6510846606609</v>
      </c>
      <c r="AP454" s="17">
        <v>41679.616671066316</v>
      </c>
      <c r="AS454" s="4">
        <v>408</v>
      </c>
      <c r="AT454" s="19">
        <v>6.9854646885687348</v>
      </c>
      <c r="AU454" s="17">
        <v>65555.505395101864</v>
      </c>
      <c r="AX454" s="4">
        <v>361</v>
      </c>
      <c r="AY454" s="17">
        <v>10000</v>
      </c>
      <c r="AZ454" s="17">
        <v>45170.095898252432</v>
      </c>
    </row>
    <row r="455" spans="14:52" x14ac:dyDescent="0.25">
      <c r="N455" s="1">
        <v>83763.168888033601</v>
      </c>
      <c r="O455" s="1">
        <v>217.50606324679393</v>
      </c>
      <c r="W455" s="1">
        <v>83763.168888033601</v>
      </c>
      <c r="X455" s="1">
        <v>0</v>
      </c>
      <c r="AF455" s="1">
        <v>83763.168888033601</v>
      </c>
      <c r="AG455" s="1">
        <v>0</v>
      </c>
      <c r="AN455" s="4">
        <v>196</v>
      </c>
      <c r="AO455" s="18">
        <v>746.00695822357341</v>
      </c>
      <c r="AP455" s="17">
        <v>40882.159946417203</v>
      </c>
      <c r="AS455" s="4">
        <v>467</v>
      </c>
      <c r="AT455" s="19">
        <v>6.9754683828867652</v>
      </c>
      <c r="AU455" s="17">
        <v>59908.63201652265</v>
      </c>
      <c r="AX455" s="4">
        <v>367</v>
      </c>
      <c r="AY455" s="17">
        <v>10000</v>
      </c>
      <c r="AZ455" s="17">
        <v>79016.56986675685</v>
      </c>
    </row>
    <row r="456" spans="14:52" x14ac:dyDescent="0.25">
      <c r="N456" s="1">
        <v>83911.644360126942</v>
      </c>
      <c r="O456" s="1">
        <v>211.56704436306609</v>
      </c>
      <c r="W456" s="1">
        <v>83911.644360126942</v>
      </c>
      <c r="X456" s="1">
        <v>0</v>
      </c>
      <c r="AF456" s="1">
        <v>83911.644360126942</v>
      </c>
      <c r="AG456" s="1">
        <v>0</v>
      </c>
      <c r="AN456" s="4">
        <v>61</v>
      </c>
      <c r="AO456" s="18">
        <v>745.33349340364225</v>
      </c>
      <c r="AP456" s="17">
        <v>36397.463767583315</v>
      </c>
      <c r="AS456" s="4">
        <v>43</v>
      </c>
      <c r="AT456" s="19">
        <v>6.9753590967678729</v>
      </c>
      <c r="AU456" s="17">
        <v>90921.867870472604</v>
      </c>
      <c r="AX456" s="4">
        <v>372</v>
      </c>
      <c r="AY456" s="17">
        <v>10000</v>
      </c>
      <c r="AZ456" s="17">
        <v>48879.058739018372</v>
      </c>
    </row>
    <row r="457" spans="14:52" x14ac:dyDescent="0.25">
      <c r="N457" s="1">
        <v>84060.119832220284</v>
      </c>
      <c r="O457" s="1">
        <v>205.62802547930914</v>
      </c>
      <c r="W457" s="1">
        <v>84060.119832220284</v>
      </c>
      <c r="X457" s="1">
        <v>0</v>
      </c>
      <c r="AF457" s="1">
        <v>84060.119832220284</v>
      </c>
      <c r="AG457" s="1">
        <v>0</v>
      </c>
      <c r="AN457" s="4">
        <v>73</v>
      </c>
      <c r="AO457" s="18">
        <v>744.27188118061451</v>
      </c>
      <c r="AP457" s="17">
        <v>42811.343717013704</v>
      </c>
      <c r="AS457" s="4">
        <v>16</v>
      </c>
      <c r="AT457" s="19">
        <v>6.9607603325875838</v>
      </c>
      <c r="AU457" s="17">
        <v>33721.525156749973</v>
      </c>
      <c r="AX457" s="4">
        <v>373</v>
      </c>
      <c r="AY457" s="17">
        <v>10000</v>
      </c>
      <c r="AZ457" s="17">
        <v>60890.738946962665</v>
      </c>
    </row>
    <row r="458" spans="14:52" x14ac:dyDescent="0.25">
      <c r="N458" s="1">
        <v>84208.595304313611</v>
      </c>
      <c r="O458" s="1">
        <v>199.6890065955813</v>
      </c>
      <c r="W458" s="1">
        <v>84208.595304313611</v>
      </c>
      <c r="X458" s="1">
        <v>0</v>
      </c>
      <c r="AF458" s="1">
        <v>84208.595304313611</v>
      </c>
      <c r="AG458" s="1">
        <v>0</v>
      </c>
      <c r="AN458" s="4">
        <v>25</v>
      </c>
      <c r="AO458" s="18">
        <v>743.45777813689813</v>
      </c>
      <c r="AP458" s="17">
        <v>38325.851336456952</v>
      </c>
      <c r="AS458" s="4">
        <v>228</v>
      </c>
      <c r="AT458" s="19">
        <v>6.9453565273233204</v>
      </c>
      <c r="AU458" s="17">
        <v>71089.932687625245</v>
      </c>
      <c r="AX458" s="4">
        <v>374</v>
      </c>
      <c r="AY458" s="17">
        <v>10000</v>
      </c>
      <c r="AZ458" s="17">
        <v>54976.601125610003</v>
      </c>
    </row>
    <row r="459" spans="14:52" x14ac:dyDescent="0.25">
      <c r="N459" s="1">
        <v>84357.070776406967</v>
      </c>
      <c r="O459" s="1">
        <v>193.74998771182436</v>
      </c>
      <c r="W459" s="1">
        <v>84357.070776406967</v>
      </c>
      <c r="X459" s="1">
        <v>0</v>
      </c>
      <c r="AF459" s="1">
        <v>84357.070776406967</v>
      </c>
      <c r="AG459" s="1">
        <v>0</v>
      </c>
      <c r="AN459" s="4">
        <v>437</v>
      </c>
      <c r="AO459" s="18">
        <v>741.41674239737392</v>
      </c>
      <c r="AP459" s="17">
        <v>40354.307916556194</v>
      </c>
      <c r="AS459" s="4">
        <v>225</v>
      </c>
      <c r="AT459" s="19">
        <v>6.9388203787203793</v>
      </c>
      <c r="AU459" s="17">
        <v>43617.796592009152</v>
      </c>
      <c r="AX459" s="4">
        <v>375</v>
      </c>
      <c r="AY459" s="17">
        <v>10000</v>
      </c>
      <c r="AZ459" s="17">
        <v>51347.663644427543</v>
      </c>
    </row>
    <row r="460" spans="14:52" x14ac:dyDescent="0.25">
      <c r="N460" s="1">
        <v>84505.546248500294</v>
      </c>
      <c r="O460" s="1">
        <v>187.81096882808197</v>
      </c>
      <c r="W460" s="1">
        <v>84505.546248500294</v>
      </c>
      <c r="X460" s="1">
        <v>0</v>
      </c>
      <c r="AF460" s="1">
        <v>84505.546248500294</v>
      </c>
      <c r="AG460" s="1">
        <v>0</v>
      </c>
      <c r="AN460" s="4">
        <v>415</v>
      </c>
      <c r="AO460" s="18">
        <v>740.25028598537062</v>
      </c>
      <c r="AP460" s="17">
        <v>40291.687168439734</v>
      </c>
      <c r="AS460" s="4">
        <v>335</v>
      </c>
      <c r="AT460" s="19">
        <v>6.9282771507567249</v>
      </c>
      <c r="AU460" s="17">
        <v>59877.020740675172</v>
      </c>
      <c r="AX460" s="4">
        <v>376</v>
      </c>
      <c r="AY460" s="17">
        <v>10000</v>
      </c>
      <c r="AZ460" s="17">
        <v>69790.654147297537</v>
      </c>
    </row>
    <row r="461" spans="14:52" x14ac:dyDescent="0.25">
      <c r="N461" s="1">
        <v>84654.021720593635</v>
      </c>
      <c r="O461" s="1">
        <v>181.87194994438323</v>
      </c>
      <c r="W461" s="1">
        <v>84654.021720593635</v>
      </c>
      <c r="X461" s="1">
        <v>0</v>
      </c>
      <c r="AF461" s="1">
        <v>84654.021720593635</v>
      </c>
      <c r="AG461" s="1">
        <v>0</v>
      </c>
      <c r="AN461" s="4">
        <v>433</v>
      </c>
      <c r="AO461" s="18">
        <v>738.3377841458763</v>
      </c>
      <c r="AP461" s="17">
        <v>42696.644977170617</v>
      </c>
      <c r="AS461" s="4">
        <v>466</v>
      </c>
      <c r="AT461" s="19">
        <v>6.9155241243530083</v>
      </c>
      <c r="AU461" s="17">
        <v>60295.504570641162</v>
      </c>
      <c r="AX461" s="4">
        <v>379</v>
      </c>
      <c r="AY461" s="17">
        <v>10000</v>
      </c>
      <c r="AZ461" s="17">
        <v>48620.326915695965</v>
      </c>
    </row>
    <row r="462" spans="14:52" x14ac:dyDescent="0.25">
      <c r="N462" s="1">
        <v>84802.497192686977</v>
      </c>
      <c r="O462" s="1">
        <v>175.93293106062629</v>
      </c>
      <c r="W462" s="1">
        <v>84802.497192686977</v>
      </c>
      <c r="X462" s="1">
        <v>0</v>
      </c>
      <c r="AF462" s="1">
        <v>84802.497192686977</v>
      </c>
      <c r="AG462" s="1">
        <v>0</v>
      </c>
      <c r="AN462" s="4">
        <v>40</v>
      </c>
      <c r="AO462" s="18">
        <v>732.24274000861089</v>
      </c>
      <c r="AP462" s="17">
        <v>39518.391990074204</v>
      </c>
      <c r="AS462" s="4">
        <v>361</v>
      </c>
      <c r="AT462" s="19">
        <v>6.9128051011863878</v>
      </c>
      <c r="AU462" s="17">
        <v>45170.095898252432</v>
      </c>
      <c r="AX462" s="4">
        <v>382</v>
      </c>
      <c r="AY462" s="17">
        <v>10000</v>
      </c>
      <c r="AZ462" s="17">
        <v>71076.226443968597</v>
      </c>
    </row>
    <row r="463" spans="14:52" x14ac:dyDescent="0.25">
      <c r="N463" s="1">
        <v>84950.972664780318</v>
      </c>
      <c r="O463" s="1">
        <v>169.9939121768839</v>
      </c>
      <c r="W463" s="1">
        <v>84950.972664780318</v>
      </c>
      <c r="X463" s="1">
        <v>0</v>
      </c>
      <c r="AF463" s="1">
        <v>84950.972664780318</v>
      </c>
      <c r="AG463" s="1">
        <v>0</v>
      </c>
      <c r="AN463" s="4">
        <v>177</v>
      </c>
      <c r="AO463" s="18">
        <v>731.41772511929844</v>
      </c>
      <c r="AP463" s="17">
        <v>41885.951915617763</v>
      </c>
      <c r="AS463" s="4">
        <v>124</v>
      </c>
      <c r="AT463" s="19">
        <v>6.8988192464616791</v>
      </c>
      <c r="AU463" s="17">
        <v>65110.74219264806</v>
      </c>
      <c r="AX463" s="4">
        <v>385</v>
      </c>
      <c r="AY463" s="17">
        <v>10000</v>
      </c>
      <c r="AZ463" s="17">
        <v>72191.173844119199</v>
      </c>
    </row>
    <row r="464" spans="14:52" x14ac:dyDescent="0.25">
      <c r="N464" s="1">
        <v>85099.44813687366</v>
      </c>
      <c r="O464" s="1">
        <v>164.05489329312695</v>
      </c>
      <c r="W464" s="1">
        <v>85099.44813687366</v>
      </c>
      <c r="X464" s="1">
        <v>0</v>
      </c>
      <c r="AF464" s="1">
        <v>85099.44813687366</v>
      </c>
      <c r="AG464" s="1">
        <v>0</v>
      </c>
      <c r="AN464" s="4">
        <v>166</v>
      </c>
      <c r="AO464" s="18">
        <v>730.69699077504731</v>
      </c>
      <c r="AP464" s="17">
        <v>37613.509694657754</v>
      </c>
      <c r="AS464" s="4">
        <v>239</v>
      </c>
      <c r="AT464" s="19">
        <v>6.8699813111487202</v>
      </c>
      <c r="AU464" s="17">
        <v>93967.056607736871</v>
      </c>
      <c r="AX464" s="4">
        <v>388</v>
      </c>
      <c r="AY464" s="17">
        <v>10000</v>
      </c>
      <c r="AZ464" s="17">
        <v>64247.234434780228</v>
      </c>
    </row>
    <row r="465" spans="14:52" x14ac:dyDescent="0.25">
      <c r="N465" s="1">
        <v>85247.923608966987</v>
      </c>
      <c r="O465" s="1">
        <v>158.11587440951553</v>
      </c>
      <c r="W465" s="1">
        <v>85247.923608966987</v>
      </c>
      <c r="X465" s="1">
        <v>0</v>
      </c>
      <c r="AF465" s="1">
        <v>85247.923608966987</v>
      </c>
      <c r="AG465" s="1">
        <v>0</v>
      </c>
      <c r="AN465" s="4">
        <v>279</v>
      </c>
      <c r="AO465" s="18">
        <v>725.93784685894195</v>
      </c>
      <c r="AP465" s="17">
        <v>38542.197276416693</v>
      </c>
      <c r="AS465" s="4">
        <v>393</v>
      </c>
      <c r="AT465" s="19">
        <v>6.8679610913952756</v>
      </c>
      <c r="AU465" s="17">
        <v>72127.922498543514</v>
      </c>
      <c r="AX465" s="4">
        <v>391</v>
      </c>
      <c r="AY465" s="17">
        <v>10000</v>
      </c>
      <c r="AZ465" s="17">
        <v>50646.763054062358</v>
      </c>
    </row>
    <row r="466" spans="14:52" x14ac:dyDescent="0.25">
      <c r="N466" s="1">
        <v>85396.399081060343</v>
      </c>
      <c r="O466" s="1">
        <v>152.17685552574403</v>
      </c>
      <c r="W466" s="1">
        <v>85396.399081060343</v>
      </c>
      <c r="X466" s="1">
        <v>0</v>
      </c>
      <c r="AF466" s="1">
        <v>85396.399081060343</v>
      </c>
      <c r="AG466" s="1">
        <v>0</v>
      </c>
      <c r="AN466" s="4">
        <v>459</v>
      </c>
      <c r="AO466" s="18">
        <v>724.34477736729536</v>
      </c>
      <c r="AP466" s="17">
        <v>38939.241763440004</v>
      </c>
      <c r="AS466" s="4">
        <v>72</v>
      </c>
      <c r="AT466" s="19">
        <v>6.8660538273821139</v>
      </c>
      <c r="AU466" s="17">
        <v>45949.343246702803</v>
      </c>
      <c r="AX466" s="4">
        <v>392</v>
      </c>
      <c r="AY466" s="17">
        <v>10000</v>
      </c>
      <c r="AZ466" s="17">
        <v>77326.919867218821</v>
      </c>
    </row>
    <row r="467" spans="14:52" x14ac:dyDescent="0.25">
      <c r="N467" s="1">
        <v>85544.87455315367</v>
      </c>
      <c r="O467" s="1">
        <v>146.23783664201619</v>
      </c>
      <c r="W467" s="1">
        <v>85544.87455315367</v>
      </c>
      <c r="X467" s="1">
        <v>0</v>
      </c>
      <c r="AF467" s="1">
        <v>85544.87455315367</v>
      </c>
      <c r="AG467" s="1">
        <v>0</v>
      </c>
      <c r="AN467" s="4">
        <v>473</v>
      </c>
      <c r="AO467" s="18">
        <v>723.39838558265683</v>
      </c>
      <c r="AP467" s="17">
        <v>36450.119484133196</v>
      </c>
      <c r="AS467" s="4">
        <v>114</v>
      </c>
      <c r="AT467" s="19">
        <v>6.8620356912260139</v>
      </c>
      <c r="AU467" s="17">
        <v>93299.833538936538</v>
      </c>
      <c r="AX467" s="4">
        <v>395</v>
      </c>
      <c r="AY467" s="17">
        <v>10000</v>
      </c>
      <c r="AZ467" s="17">
        <v>54562.98247492074</v>
      </c>
    </row>
    <row r="468" spans="14:52" x14ac:dyDescent="0.25">
      <c r="N468" s="1">
        <v>85693.350025247011</v>
      </c>
      <c r="O468" s="1">
        <v>140.29881775828835</v>
      </c>
      <c r="W468" s="1">
        <v>85693.350025247011</v>
      </c>
      <c r="X468" s="1">
        <v>0</v>
      </c>
      <c r="AF468" s="1">
        <v>85693.350025247011</v>
      </c>
      <c r="AG468" s="1">
        <v>0</v>
      </c>
      <c r="AN468" s="4">
        <v>215</v>
      </c>
      <c r="AO468" s="18">
        <v>723.30586142059053</v>
      </c>
      <c r="AP468" s="17">
        <v>40633.457550486644</v>
      </c>
      <c r="AS468" s="4">
        <v>351</v>
      </c>
      <c r="AT468" s="19">
        <v>6.8535476725278741</v>
      </c>
      <c r="AU468" s="17">
        <v>40611.200210661111</v>
      </c>
      <c r="AX468" s="4">
        <v>400</v>
      </c>
      <c r="AY468" s="17">
        <v>10000</v>
      </c>
      <c r="AZ468" s="17">
        <v>66002.051621676859</v>
      </c>
    </row>
    <row r="469" spans="14:52" x14ac:dyDescent="0.25">
      <c r="N469" s="1">
        <v>85841.825497340353</v>
      </c>
      <c r="O469" s="1">
        <v>134.35979887456051</v>
      </c>
      <c r="W469" s="1">
        <v>85841.825497340353</v>
      </c>
      <c r="X469" s="1">
        <v>0</v>
      </c>
      <c r="AF469" s="1">
        <v>85841.825497340353</v>
      </c>
      <c r="AG469" s="1">
        <v>0</v>
      </c>
      <c r="AN469" s="4">
        <v>245</v>
      </c>
      <c r="AO469" s="18">
        <v>719.42203291992621</v>
      </c>
      <c r="AP469" s="17">
        <v>39170.639917753768</v>
      </c>
      <c r="AS469" s="4">
        <v>186</v>
      </c>
      <c r="AT469" s="19">
        <v>6.8430375707214699</v>
      </c>
      <c r="AU469" s="17">
        <v>49501.216482877062</v>
      </c>
      <c r="AX469" s="4">
        <v>405</v>
      </c>
      <c r="AY469" s="17">
        <v>10000</v>
      </c>
      <c r="AZ469" s="17">
        <v>75647.557751775807</v>
      </c>
    </row>
    <row r="470" spans="14:52" x14ac:dyDescent="0.25">
      <c r="N470" s="1">
        <v>85990.30096943368</v>
      </c>
      <c r="O470" s="1">
        <v>128.42077999083267</v>
      </c>
      <c r="W470" s="1">
        <v>85990.30096943368</v>
      </c>
      <c r="X470" s="1">
        <v>0</v>
      </c>
      <c r="AF470" s="1">
        <v>85990.30096943368</v>
      </c>
      <c r="AG470" s="1">
        <v>0</v>
      </c>
      <c r="AN470" s="4">
        <v>83</v>
      </c>
      <c r="AO470" s="18">
        <v>716.74159294678657</v>
      </c>
      <c r="AP470" s="17">
        <v>39893.698210223978</v>
      </c>
      <c r="AS470" s="4">
        <v>210</v>
      </c>
      <c r="AT470" s="19">
        <v>6.8371700099972577</v>
      </c>
      <c r="AU470" s="17">
        <v>78819.562644601436</v>
      </c>
      <c r="AX470" s="4">
        <v>408</v>
      </c>
      <c r="AY470" s="17">
        <v>10000</v>
      </c>
      <c r="AZ470" s="17">
        <v>65555.505395101864</v>
      </c>
    </row>
    <row r="471" spans="14:52" x14ac:dyDescent="0.25">
      <c r="N471" s="1">
        <v>86138.776441527036</v>
      </c>
      <c r="O471" s="1">
        <v>122.48176110707573</v>
      </c>
      <c r="W471" s="1">
        <v>86138.776441527036</v>
      </c>
      <c r="X471" s="1">
        <v>0</v>
      </c>
      <c r="AF471" s="1">
        <v>86138.776441527036</v>
      </c>
      <c r="AG471" s="1">
        <v>0</v>
      </c>
      <c r="AN471" s="4">
        <v>226</v>
      </c>
      <c r="AO471" s="18">
        <v>716.00407889343069</v>
      </c>
      <c r="AP471" s="17">
        <v>39553.03839746202</v>
      </c>
      <c r="AS471" s="4">
        <v>176</v>
      </c>
      <c r="AT471" s="19">
        <v>6.8185734197697228</v>
      </c>
      <c r="AU471" s="17">
        <v>69343.310228012837</v>
      </c>
      <c r="AX471" s="4">
        <v>409</v>
      </c>
      <c r="AY471" s="17">
        <v>10000</v>
      </c>
      <c r="AZ471" s="17">
        <v>56540.400339072075</v>
      </c>
    </row>
    <row r="472" spans="14:52" x14ac:dyDescent="0.25">
      <c r="N472" s="1">
        <v>86287.251913620363</v>
      </c>
      <c r="O472" s="1">
        <v>116.54274222334789</v>
      </c>
      <c r="W472" s="1">
        <v>86287.251913620363</v>
      </c>
      <c r="X472" s="1">
        <v>0</v>
      </c>
      <c r="AF472" s="1">
        <v>86287.251913620363</v>
      </c>
      <c r="AG472" s="1">
        <v>0</v>
      </c>
      <c r="AN472" s="4">
        <v>443</v>
      </c>
      <c r="AO472" s="18">
        <v>715.56183821421632</v>
      </c>
      <c r="AP472" s="17">
        <v>38086.709644038412</v>
      </c>
      <c r="AS472" s="4">
        <v>38</v>
      </c>
      <c r="AT472" s="19">
        <v>6.7842364334080081</v>
      </c>
      <c r="AU472" s="17">
        <v>51160.155598362813</v>
      </c>
      <c r="AX472" s="4">
        <v>417</v>
      </c>
      <c r="AY472" s="17">
        <v>10000</v>
      </c>
      <c r="AZ472" s="17">
        <v>67250.679650472986</v>
      </c>
    </row>
    <row r="473" spans="14:52" x14ac:dyDescent="0.25">
      <c r="N473" s="1">
        <v>86435.727385713704</v>
      </c>
      <c r="O473" s="1">
        <v>110.60372333960549</v>
      </c>
      <c r="W473" s="1">
        <v>86435.727385713704</v>
      </c>
      <c r="X473" s="1">
        <v>0</v>
      </c>
      <c r="AF473" s="1">
        <v>86435.727385713704</v>
      </c>
      <c r="AG473" s="1">
        <v>0</v>
      </c>
      <c r="AN473" s="4">
        <v>381</v>
      </c>
      <c r="AO473" s="18">
        <v>712.62003599403931</v>
      </c>
      <c r="AP473" s="17">
        <v>35353.440956740284</v>
      </c>
      <c r="AS473" s="4">
        <v>330</v>
      </c>
      <c r="AT473" s="19">
        <v>6.7820236013622583</v>
      </c>
      <c r="AU473" s="17">
        <v>79754.299630218578</v>
      </c>
      <c r="AX473" s="4">
        <v>419</v>
      </c>
      <c r="AY473" s="17">
        <v>10000</v>
      </c>
      <c r="AZ473" s="17">
        <v>56396.113661564523</v>
      </c>
    </row>
    <row r="474" spans="14:52" x14ac:dyDescent="0.25">
      <c r="N474" s="1">
        <v>86584.202857807046</v>
      </c>
      <c r="O474" s="1">
        <v>104.66470445584855</v>
      </c>
      <c r="W474" s="1">
        <v>86584.202857807046</v>
      </c>
      <c r="X474" s="1">
        <v>0</v>
      </c>
      <c r="AF474" s="1">
        <v>86584.202857807046</v>
      </c>
      <c r="AG474" s="1">
        <v>0</v>
      </c>
      <c r="AN474" s="4">
        <v>144</v>
      </c>
      <c r="AO474" s="18">
        <v>709.11107663302812</v>
      </c>
      <c r="AP474" s="17">
        <v>38184.172038442266</v>
      </c>
      <c r="AS474" s="4">
        <v>334</v>
      </c>
      <c r="AT474" s="19">
        <v>6.7696540102225375</v>
      </c>
      <c r="AU474" s="17">
        <v>55554.873174176188</v>
      </c>
      <c r="AX474" s="4">
        <v>420</v>
      </c>
      <c r="AY474" s="17">
        <v>10000</v>
      </c>
      <c r="AZ474" s="17">
        <v>50451.902349108292</v>
      </c>
    </row>
    <row r="475" spans="14:52" x14ac:dyDescent="0.25">
      <c r="N475" s="1">
        <v>86732.678329900387</v>
      </c>
      <c r="O475" s="1">
        <v>98.72568557212071</v>
      </c>
      <c r="W475" s="1">
        <v>86732.678329900387</v>
      </c>
      <c r="X475" s="1">
        <v>0</v>
      </c>
      <c r="AF475" s="1">
        <v>86732.678329900387</v>
      </c>
      <c r="AG475" s="1">
        <v>0</v>
      </c>
      <c r="AN475" s="4">
        <v>377</v>
      </c>
      <c r="AO475" s="18">
        <v>707.54159801735113</v>
      </c>
      <c r="AP475" s="17">
        <v>34068.329714324987</v>
      </c>
      <c r="AS475" s="4">
        <v>362</v>
      </c>
      <c r="AT475" s="19">
        <v>6.7517717472663161</v>
      </c>
      <c r="AU475" s="17">
        <v>69316.247278097493</v>
      </c>
      <c r="AX475" s="4">
        <v>421</v>
      </c>
      <c r="AY475" s="17">
        <v>10000</v>
      </c>
      <c r="AZ475" s="17">
        <v>67544.341388773042</v>
      </c>
    </row>
    <row r="476" spans="14:52" x14ac:dyDescent="0.25">
      <c r="N476" s="1">
        <v>86881.153801993729</v>
      </c>
      <c r="O476" s="1">
        <v>92.786666688378318</v>
      </c>
      <c r="W476" s="1">
        <v>86881.153801993729</v>
      </c>
      <c r="X476" s="1">
        <v>0</v>
      </c>
      <c r="AF476" s="1">
        <v>86881.153801993729</v>
      </c>
      <c r="AG476" s="1">
        <v>0</v>
      </c>
      <c r="AN476" s="4">
        <v>449</v>
      </c>
      <c r="AO476" s="18">
        <v>702.03227407280804</v>
      </c>
      <c r="AP476" s="17">
        <v>39879.650376120662</v>
      </c>
      <c r="AS476" s="4">
        <v>407</v>
      </c>
      <c r="AT476" s="19">
        <v>6.7321201881036163</v>
      </c>
      <c r="AU476" s="17">
        <v>67799.237192318033</v>
      </c>
      <c r="AX476" s="4">
        <v>426</v>
      </c>
      <c r="AY476" s="17">
        <v>10000</v>
      </c>
      <c r="AZ476" s="17">
        <v>68313.029392095457</v>
      </c>
    </row>
    <row r="477" spans="14:52" x14ac:dyDescent="0.25">
      <c r="N477" s="1">
        <v>87029.629274087056</v>
      </c>
      <c r="O477" s="1">
        <v>86.847647804650478</v>
      </c>
      <c r="W477" s="1">
        <v>87029.629274087056</v>
      </c>
      <c r="X477" s="1">
        <v>0</v>
      </c>
      <c r="AF477" s="1">
        <v>87029.629274087056</v>
      </c>
      <c r="AG477" s="1">
        <v>0</v>
      </c>
      <c r="AN477" s="4">
        <v>351</v>
      </c>
      <c r="AO477" s="18">
        <v>701.50643001733897</v>
      </c>
      <c r="AP477" s="17">
        <v>40611.200210661111</v>
      </c>
      <c r="AS477" s="4">
        <v>235</v>
      </c>
      <c r="AT477" s="19">
        <v>6.7164577637317429</v>
      </c>
      <c r="AU477" s="17">
        <v>60635.385493698457</v>
      </c>
      <c r="AX477" s="4">
        <v>430</v>
      </c>
      <c r="AY477" s="17">
        <v>10000</v>
      </c>
      <c r="AZ477" s="17">
        <v>55870.458465239557</v>
      </c>
    </row>
    <row r="478" spans="14:52" x14ac:dyDescent="0.25">
      <c r="N478" s="1">
        <v>87178.104746180412</v>
      </c>
      <c r="O478" s="1">
        <v>80.908628920878982</v>
      </c>
      <c r="W478" s="1">
        <v>87178.104746180412</v>
      </c>
      <c r="X478" s="1">
        <v>0</v>
      </c>
      <c r="AF478" s="1">
        <v>87178.104746180412</v>
      </c>
      <c r="AG478" s="1">
        <v>0</v>
      </c>
      <c r="AN478" s="4">
        <v>301</v>
      </c>
      <c r="AO478" s="18">
        <v>701.26694530658415</v>
      </c>
      <c r="AP478" s="17">
        <v>35991.573442364934</v>
      </c>
      <c r="AS478" s="4">
        <v>136</v>
      </c>
      <c r="AT478" s="19">
        <v>6.7039870205007848</v>
      </c>
      <c r="AU478" s="17">
        <v>88405.450377370173</v>
      </c>
      <c r="AX478" s="4">
        <v>431</v>
      </c>
      <c r="AY478" s="17">
        <v>10000</v>
      </c>
      <c r="AZ478" s="17">
        <v>77000.205917882675</v>
      </c>
    </row>
    <row r="479" spans="14:52" x14ac:dyDescent="0.25">
      <c r="N479" s="1">
        <v>87326.580218273739</v>
      </c>
      <c r="O479" s="1">
        <v>74.969610037151142</v>
      </c>
      <c r="W479" s="1">
        <v>87326.580218273739</v>
      </c>
      <c r="X479" s="1">
        <v>0</v>
      </c>
      <c r="AF479" s="1">
        <v>87326.580218273739</v>
      </c>
      <c r="AG479" s="1">
        <v>0</v>
      </c>
      <c r="AN479" s="4">
        <v>17</v>
      </c>
      <c r="AO479" s="18">
        <v>700.83626779564349</v>
      </c>
      <c r="AP479" s="17">
        <v>39877.598263381391</v>
      </c>
      <c r="AS479" s="4">
        <v>316</v>
      </c>
      <c r="AT479" s="19">
        <v>6.7010589154284252</v>
      </c>
      <c r="AU479" s="17">
        <v>81823.291376445108</v>
      </c>
      <c r="AX479" s="4">
        <v>433</v>
      </c>
      <c r="AY479" s="17">
        <v>10000</v>
      </c>
      <c r="AZ479" s="17">
        <v>42696.644977170617</v>
      </c>
    </row>
    <row r="480" spans="14:52" x14ac:dyDescent="0.25">
      <c r="N480" s="1">
        <v>87475.05569036708</v>
      </c>
      <c r="O480" s="1">
        <v>69.030591153437854</v>
      </c>
      <c r="W480" s="1">
        <v>87475.05569036708</v>
      </c>
      <c r="X480" s="1">
        <v>0</v>
      </c>
      <c r="AF480" s="1">
        <v>87475.05569036708</v>
      </c>
      <c r="AG480" s="1">
        <v>0</v>
      </c>
      <c r="AN480" s="4">
        <v>167</v>
      </c>
      <c r="AO480" s="18">
        <v>699.75453361500945</v>
      </c>
      <c r="AP480" s="17">
        <v>34920.730612601918</v>
      </c>
      <c r="AS480" s="4">
        <v>274</v>
      </c>
      <c r="AT480" s="19">
        <v>6.6907433098589397</v>
      </c>
      <c r="AU480" s="17">
        <v>72304.680710106899</v>
      </c>
      <c r="AX480" s="4">
        <v>434</v>
      </c>
      <c r="AY480" s="17">
        <v>10000</v>
      </c>
      <c r="AZ480" s="17">
        <v>58718.063211155444</v>
      </c>
    </row>
    <row r="481" spans="14:52" x14ac:dyDescent="0.25">
      <c r="N481" s="1">
        <v>87623.531162460422</v>
      </c>
      <c r="O481" s="1">
        <v>63.091572269695462</v>
      </c>
      <c r="W481" s="1">
        <v>87623.531162460422</v>
      </c>
      <c r="X481" s="1">
        <v>0</v>
      </c>
      <c r="AF481" s="1">
        <v>87623.531162460422</v>
      </c>
      <c r="AG481" s="1">
        <v>0</v>
      </c>
      <c r="AN481" s="4">
        <v>45</v>
      </c>
      <c r="AO481" s="18">
        <v>696.02188628227077</v>
      </c>
      <c r="AP481" s="17">
        <v>37711.497301807656</v>
      </c>
      <c r="AS481" s="4">
        <v>214</v>
      </c>
      <c r="AT481" s="19">
        <v>6.687954789637665</v>
      </c>
      <c r="AU481" s="17">
        <v>36675.657986143749</v>
      </c>
      <c r="AX481" s="4">
        <v>444</v>
      </c>
      <c r="AY481" s="17">
        <v>10000</v>
      </c>
      <c r="AZ481" s="17">
        <v>56172.645761213207</v>
      </c>
    </row>
    <row r="482" spans="14:52" x14ac:dyDescent="0.25">
      <c r="N482" s="1">
        <v>87772.006634553763</v>
      </c>
      <c r="O482" s="1">
        <v>57.152553385967622</v>
      </c>
      <c r="W482" s="1">
        <v>87772.006634553763</v>
      </c>
      <c r="X482" s="1">
        <v>0</v>
      </c>
      <c r="AF482" s="1">
        <v>87772.006634553763</v>
      </c>
      <c r="AG482" s="1">
        <v>0</v>
      </c>
      <c r="AN482" s="4">
        <v>174</v>
      </c>
      <c r="AO482" s="18">
        <v>690.96460298296961</v>
      </c>
      <c r="AP482" s="17">
        <v>36918.417063601271</v>
      </c>
      <c r="AS482" s="4">
        <v>457</v>
      </c>
      <c r="AT482" s="19">
        <v>6.6461807984629493</v>
      </c>
      <c r="AU482" s="17">
        <v>65457.347474771304</v>
      </c>
      <c r="AX482" s="4">
        <v>445</v>
      </c>
      <c r="AY482" s="17">
        <v>10000</v>
      </c>
      <c r="AZ482" s="17">
        <v>78983.944807849184</v>
      </c>
    </row>
    <row r="483" spans="14:52" x14ac:dyDescent="0.25">
      <c r="N483" s="1">
        <v>87920.482106647105</v>
      </c>
      <c r="O483" s="1">
        <v>51.213534502196126</v>
      </c>
      <c r="W483" s="1">
        <v>87920.482106647105</v>
      </c>
      <c r="X483" s="1">
        <v>0</v>
      </c>
      <c r="AF483" s="1">
        <v>87920.482106647105</v>
      </c>
      <c r="AG483" s="1">
        <v>0</v>
      </c>
      <c r="AN483" s="4">
        <v>139</v>
      </c>
      <c r="AO483" s="18">
        <v>687.53777054122338</v>
      </c>
      <c r="AP483" s="17">
        <v>38213.576546207652</v>
      </c>
      <c r="AS483" s="4">
        <v>87</v>
      </c>
      <c r="AT483" s="19">
        <v>6.6311805502467296</v>
      </c>
      <c r="AU483" s="17">
        <v>54668.486571579269</v>
      </c>
      <c r="AX483" s="4">
        <v>446</v>
      </c>
      <c r="AY483" s="17">
        <v>10000</v>
      </c>
      <c r="AZ483" s="17">
        <v>45943.793313152688</v>
      </c>
    </row>
    <row r="484" spans="14:52" x14ac:dyDescent="0.25">
      <c r="N484" s="1">
        <v>88068.957578740432</v>
      </c>
      <c r="O484" s="1">
        <v>45.274515618570149</v>
      </c>
      <c r="W484" s="1">
        <v>88068.957578740432</v>
      </c>
      <c r="X484" s="1">
        <v>0</v>
      </c>
      <c r="AF484" s="1">
        <v>88068.957578740432</v>
      </c>
      <c r="AG484" s="1">
        <v>0</v>
      </c>
      <c r="AN484" s="4">
        <v>294</v>
      </c>
      <c r="AO484" s="18">
        <v>680.50353341923039</v>
      </c>
      <c r="AP484" s="17">
        <v>36652.658384652779</v>
      </c>
      <c r="AS484" s="4">
        <v>27</v>
      </c>
      <c r="AT484" s="19">
        <v>6.6253772842552339</v>
      </c>
      <c r="AU484" s="17">
        <v>48262.903444120406</v>
      </c>
      <c r="AX484" s="4">
        <v>447</v>
      </c>
      <c r="AY484" s="17">
        <v>10000</v>
      </c>
      <c r="AZ484" s="17">
        <v>47709.796025571246</v>
      </c>
    </row>
    <row r="485" spans="14:52" x14ac:dyDescent="0.25">
      <c r="N485" s="1">
        <v>88217.433050833773</v>
      </c>
      <c r="O485" s="1">
        <v>39.335496734827757</v>
      </c>
      <c r="W485" s="1">
        <v>88217.433050833773</v>
      </c>
      <c r="X485" s="1">
        <v>0</v>
      </c>
      <c r="AF485" s="1">
        <v>88217.433050833773</v>
      </c>
      <c r="AG485" s="1">
        <v>0</v>
      </c>
      <c r="AN485" s="4">
        <v>255</v>
      </c>
      <c r="AO485" s="18">
        <v>678.6666962141262</v>
      </c>
      <c r="AP485" s="17">
        <v>36268.459238840602</v>
      </c>
      <c r="AS485" s="4">
        <v>83</v>
      </c>
      <c r="AT485" s="19">
        <v>6.5977580750267029</v>
      </c>
      <c r="AU485" s="17">
        <v>39893.698210223978</v>
      </c>
      <c r="AX485" s="4">
        <v>449</v>
      </c>
      <c r="AY485" s="17">
        <v>10000</v>
      </c>
      <c r="AZ485" s="17">
        <v>39879.650376120662</v>
      </c>
    </row>
    <row r="486" spans="14:52" x14ac:dyDescent="0.25">
      <c r="N486" s="1">
        <v>88365.908522927115</v>
      </c>
      <c r="O486" s="1">
        <v>33.396477851099917</v>
      </c>
      <c r="W486" s="1">
        <v>88365.908522927115</v>
      </c>
      <c r="X486" s="1">
        <v>0</v>
      </c>
      <c r="AF486" s="1">
        <v>88365.908522927115</v>
      </c>
      <c r="AG486" s="1">
        <v>0</v>
      </c>
      <c r="AN486" s="4">
        <v>16</v>
      </c>
      <c r="AO486" s="18">
        <v>676.31925852751033</v>
      </c>
      <c r="AP486" s="17">
        <v>33721.525156749973</v>
      </c>
      <c r="AS486" s="4">
        <v>341</v>
      </c>
      <c r="AT486" s="19">
        <v>6.578729428868674</v>
      </c>
      <c r="AU486" s="17">
        <v>76275.978910006976</v>
      </c>
      <c r="AX486" s="4">
        <v>451</v>
      </c>
      <c r="AY486" s="17">
        <v>10000</v>
      </c>
      <c r="AZ486" s="17">
        <v>55654.381185641032</v>
      </c>
    </row>
    <row r="487" spans="14:52" x14ac:dyDescent="0.25">
      <c r="N487" s="1">
        <v>88514.383995020456</v>
      </c>
      <c r="O487" s="1">
        <v>27.457458967328421</v>
      </c>
      <c r="W487" s="1">
        <v>88514.383995020456</v>
      </c>
      <c r="X487" s="1">
        <v>0</v>
      </c>
      <c r="AF487" s="1">
        <v>88514.383995020456</v>
      </c>
      <c r="AG487" s="1">
        <v>0</v>
      </c>
      <c r="AN487" s="4">
        <v>333</v>
      </c>
      <c r="AO487" s="18">
        <v>676.22543638819309</v>
      </c>
      <c r="AP487" s="17">
        <v>38257.396670264519</v>
      </c>
      <c r="AS487" s="4">
        <v>193</v>
      </c>
      <c r="AT487" s="19">
        <v>6.5696890548616054</v>
      </c>
      <c r="AU487" s="17">
        <v>42850.789356633286</v>
      </c>
      <c r="AX487" s="4">
        <v>455</v>
      </c>
      <c r="AY487" s="17">
        <v>10000</v>
      </c>
      <c r="AZ487" s="17">
        <v>48943.704890505607</v>
      </c>
    </row>
    <row r="488" spans="14:52" x14ac:dyDescent="0.25">
      <c r="N488" s="1">
        <v>88662.859467113798</v>
      </c>
      <c r="O488" s="1">
        <v>21.518440083615133</v>
      </c>
      <c r="W488" s="1">
        <v>88662.859467113798</v>
      </c>
      <c r="X488" s="1">
        <v>0</v>
      </c>
      <c r="AF488" s="1">
        <v>88662.859467113798</v>
      </c>
      <c r="AG488" s="1">
        <v>0</v>
      </c>
      <c r="AN488" s="4">
        <v>214</v>
      </c>
      <c r="AO488" s="18">
        <v>673.13347098041311</v>
      </c>
      <c r="AP488" s="17">
        <v>36675.657986143749</v>
      </c>
      <c r="AS488" s="4">
        <v>292</v>
      </c>
      <c r="AT488" s="19">
        <v>6.5690799575761645</v>
      </c>
      <c r="AU488" s="17">
        <v>51443.986384091331</v>
      </c>
      <c r="AX488" s="4">
        <v>457</v>
      </c>
      <c r="AY488" s="17">
        <v>10000</v>
      </c>
      <c r="AZ488" s="17">
        <v>65457.347474771304</v>
      </c>
    </row>
    <row r="489" spans="14:52" x14ac:dyDescent="0.25">
      <c r="N489" s="1">
        <v>88811.33493920714</v>
      </c>
      <c r="O489" s="1">
        <v>15.579421199872741</v>
      </c>
      <c r="W489" s="1">
        <v>88811.33493920714</v>
      </c>
      <c r="X489" s="1">
        <v>0</v>
      </c>
      <c r="AF489" s="1">
        <v>88811.33493920714</v>
      </c>
      <c r="AG489" s="1">
        <v>0</v>
      </c>
      <c r="AN489" s="4">
        <v>403</v>
      </c>
      <c r="AO489" s="18">
        <v>671.3842877689392</v>
      </c>
      <c r="AP489" s="17">
        <v>35838.484231320348</v>
      </c>
      <c r="AS489" s="4">
        <v>236</v>
      </c>
      <c r="AT489" s="19">
        <v>6.5422022173267447</v>
      </c>
      <c r="AU489" s="17">
        <v>95938.157599687416</v>
      </c>
      <c r="AX489" s="4">
        <v>460</v>
      </c>
      <c r="AY489" s="17">
        <v>10000</v>
      </c>
      <c r="AZ489" s="17">
        <v>76258.873836684274</v>
      </c>
    </row>
    <row r="490" spans="14:52" x14ac:dyDescent="0.25">
      <c r="N490" s="1">
        <v>88959.810411300467</v>
      </c>
      <c r="O490" s="1">
        <v>9.6404023161449004</v>
      </c>
      <c r="W490" s="1">
        <v>88959.810411300467</v>
      </c>
      <c r="X490" s="1">
        <v>0</v>
      </c>
      <c r="AF490" s="1">
        <v>88959.810411300467</v>
      </c>
      <c r="AG490" s="1">
        <v>0</v>
      </c>
      <c r="AN490" s="4">
        <v>134</v>
      </c>
      <c r="AO490" s="18">
        <v>668.50560250792228</v>
      </c>
      <c r="AP490" s="17">
        <v>35919.515843956455</v>
      </c>
      <c r="AS490" s="4">
        <v>382</v>
      </c>
      <c r="AT490" s="19">
        <v>6.5226973107098969</v>
      </c>
      <c r="AU490" s="17">
        <v>71076.226443968597</v>
      </c>
      <c r="AX490" s="4">
        <v>461</v>
      </c>
      <c r="AY490" s="17">
        <v>10000</v>
      </c>
      <c r="AZ490" s="17">
        <v>51205.651204538794</v>
      </c>
    </row>
    <row r="491" spans="14:52" x14ac:dyDescent="0.25">
      <c r="N491" s="1">
        <v>89108.285883393808</v>
      </c>
      <c r="O491" s="1">
        <v>3.7013834323879564</v>
      </c>
      <c r="W491" s="1">
        <v>89108.285883393808</v>
      </c>
      <c r="X491" s="1">
        <v>0</v>
      </c>
      <c r="AF491" s="1">
        <v>89108.285883393808</v>
      </c>
      <c r="AG491" s="1">
        <v>0</v>
      </c>
      <c r="AN491" s="4">
        <v>273</v>
      </c>
      <c r="AO491" s="18">
        <v>660.67161865916069</v>
      </c>
      <c r="AP491" s="17">
        <v>35025.494913844406</v>
      </c>
      <c r="AS491" s="4">
        <v>358</v>
      </c>
      <c r="AT491" s="19">
        <v>6.5072362960618921</v>
      </c>
      <c r="AU491" s="17">
        <v>49631.95807243204</v>
      </c>
      <c r="AX491" s="4">
        <v>466</v>
      </c>
      <c r="AY491" s="17">
        <v>10000</v>
      </c>
      <c r="AZ491" s="17">
        <v>60295.504570641162</v>
      </c>
    </row>
    <row r="492" spans="14:52" x14ac:dyDescent="0.25">
      <c r="N492" s="1">
        <v>89256.76135548715</v>
      </c>
      <c r="O492" s="1">
        <v>0</v>
      </c>
      <c r="W492" s="1">
        <v>89256.76135548715</v>
      </c>
      <c r="X492" s="1">
        <v>0</v>
      </c>
      <c r="AF492" s="1">
        <v>89256.76135548715</v>
      </c>
      <c r="AG492" s="1">
        <v>0</v>
      </c>
      <c r="AN492" s="4">
        <v>487</v>
      </c>
      <c r="AO492" s="18">
        <v>652.82518543826484</v>
      </c>
      <c r="AP492" s="17">
        <v>35929.806433107377</v>
      </c>
      <c r="AS492" s="4">
        <v>349</v>
      </c>
      <c r="AT492" s="19">
        <v>6.4928211446868929</v>
      </c>
      <c r="AU492" s="17">
        <v>70976.432242931784</v>
      </c>
      <c r="AX492" s="4">
        <v>472</v>
      </c>
      <c r="AY492" s="17">
        <v>10000</v>
      </c>
      <c r="AZ492" s="17">
        <v>69099.188220207187</v>
      </c>
    </row>
    <row r="493" spans="14:52" x14ac:dyDescent="0.25">
      <c r="N493" s="1">
        <v>89405.236827580491</v>
      </c>
      <c r="O493" s="1">
        <v>0</v>
      </c>
      <c r="W493" s="1">
        <v>89405.236827580491</v>
      </c>
      <c r="X493" s="1">
        <v>0</v>
      </c>
      <c r="AF493" s="1">
        <v>89405.236827580491</v>
      </c>
      <c r="AG493" s="1">
        <v>0</v>
      </c>
      <c r="AN493" s="4">
        <v>265</v>
      </c>
      <c r="AO493" s="18">
        <v>643.21659291573849</v>
      </c>
      <c r="AP493" s="17">
        <v>33811.567677781153</v>
      </c>
      <c r="AS493" s="4">
        <v>425</v>
      </c>
      <c r="AT493" s="19">
        <v>6.4600283793046565</v>
      </c>
      <c r="AU493" s="17">
        <v>56472.590052454194</v>
      </c>
      <c r="AX493" s="4">
        <v>474</v>
      </c>
      <c r="AY493" s="17">
        <v>10000</v>
      </c>
      <c r="AZ493" s="17">
        <v>44984.783144928922</v>
      </c>
    </row>
    <row r="494" spans="14:52" x14ac:dyDescent="0.25">
      <c r="N494" s="1">
        <v>89553.712299673833</v>
      </c>
      <c r="O494" s="1">
        <v>0</v>
      </c>
      <c r="W494" s="1">
        <v>89553.712299673833</v>
      </c>
      <c r="X494" s="1">
        <v>0</v>
      </c>
      <c r="AF494" s="1">
        <v>89553.712299673833</v>
      </c>
      <c r="AG494" s="1">
        <v>0</v>
      </c>
      <c r="AN494" s="4">
        <v>258</v>
      </c>
      <c r="AO494" s="18">
        <v>619.08578285358976</v>
      </c>
      <c r="AP494" s="17">
        <v>28444.967573355971</v>
      </c>
      <c r="AS494" s="4">
        <v>422</v>
      </c>
      <c r="AT494" s="19">
        <v>6.4395653264565933</v>
      </c>
      <c r="AU494" s="17">
        <v>55862.517415975701</v>
      </c>
      <c r="AX494" s="4">
        <v>477</v>
      </c>
      <c r="AY494" s="17">
        <v>10000</v>
      </c>
      <c r="AZ494" s="17">
        <v>56502.89131061353</v>
      </c>
    </row>
    <row r="495" spans="14:52" x14ac:dyDescent="0.25">
      <c r="N495" s="1">
        <v>89702.187771767174</v>
      </c>
      <c r="O495" s="1">
        <v>0</v>
      </c>
      <c r="W495" s="1">
        <v>89702.187771767174</v>
      </c>
      <c r="X495" s="1">
        <v>0</v>
      </c>
      <c r="AF495" s="1">
        <v>89702.187771767174</v>
      </c>
      <c r="AG495" s="1">
        <v>0</v>
      </c>
      <c r="AN495" s="4">
        <v>57</v>
      </c>
      <c r="AO495" s="18">
        <v>613.55069628782144</v>
      </c>
      <c r="AP495" s="17">
        <v>30399.98168625337</v>
      </c>
      <c r="AS495" s="4">
        <v>6</v>
      </c>
      <c r="AT495" s="19">
        <v>6.4124617664148627</v>
      </c>
      <c r="AU495" s="17">
        <v>61919.691567387621</v>
      </c>
      <c r="AX495" s="4">
        <v>481</v>
      </c>
      <c r="AY495" s="17">
        <v>10000</v>
      </c>
      <c r="AZ495" s="17">
        <v>51088.755830952614</v>
      </c>
    </row>
    <row r="496" spans="14:52" x14ac:dyDescent="0.25">
      <c r="N496" s="1">
        <v>89850.663243860501</v>
      </c>
      <c r="O496" s="1">
        <v>0</v>
      </c>
      <c r="W496" s="1">
        <v>89850.663243860501</v>
      </c>
      <c r="X496" s="1">
        <v>0</v>
      </c>
      <c r="AF496" s="1">
        <v>89850.663243860501</v>
      </c>
      <c r="AG496" s="1">
        <v>0</v>
      </c>
      <c r="AN496" s="4">
        <v>454</v>
      </c>
      <c r="AO496" s="18">
        <v>608.52644036514425</v>
      </c>
      <c r="AP496" s="17">
        <v>31547.736743940586</v>
      </c>
      <c r="AS496" s="4">
        <v>496</v>
      </c>
      <c r="AT496" s="19">
        <v>6.4077286290597897</v>
      </c>
      <c r="AU496" s="17">
        <v>57657.910498733254</v>
      </c>
      <c r="AX496" s="4">
        <v>484</v>
      </c>
      <c r="AY496" s="17">
        <v>10000</v>
      </c>
      <c r="AZ496" s="17">
        <v>59893.5691263349</v>
      </c>
    </row>
    <row r="497" spans="14:52" x14ac:dyDescent="0.25">
      <c r="N497" s="1">
        <v>89999.138715953843</v>
      </c>
      <c r="O497" s="1">
        <v>0</v>
      </c>
      <c r="W497" s="1">
        <v>89999.138715953843</v>
      </c>
      <c r="X497" s="1">
        <v>0</v>
      </c>
      <c r="AF497" s="1">
        <v>89999.138715953843</v>
      </c>
      <c r="AG497" s="1">
        <v>0</v>
      </c>
      <c r="AN497" s="4">
        <v>240</v>
      </c>
      <c r="AO497" s="18">
        <v>605.50562467482973</v>
      </c>
      <c r="AP497" s="17">
        <v>30639.999660607085</v>
      </c>
      <c r="AS497" s="4">
        <v>364</v>
      </c>
      <c r="AT497" s="19">
        <v>6.3992925392360753</v>
      </c>
      <c r="AU497" s="17">
        <v>66743.236635013804</v>
      </c>
      <c r="AX497" s="4">
        <v>485</v>
      </c>
      <c r="AY497" s="17">
        <v>10000</v>
      </c>
      <c r="AZ497" s="17">
        <v>49952.844355021269</v>
      </c>
    </row>
    <row r="498" spans="14:52" x14ac:dyDescent="0.25">
      <c r="N498" s="1">
        <v>90147.614188047184</v>
      </c>
      <c r="O498" s="1">
        <v>0</v>
      </c>
      <c r="W498" s="1">
        <v>90147.614188047184</v>
      </c>
      <c r="X498" s="1">
        <v>0</v>
      </c>
      <c r="AF498" s="1">
        <v>90147.614188047184</v>
      </c>
      <c r="AG498" s="1">
        <v>0</v>
      </c>
      <c r="AN498" s="4">
        <v>37</v>
      </c>
      <c r="AO498" s="18">
        <v>600.87972981068287</v>
      </c>
      <c r="AP498" s="17">
        <v>30782.138242632733</v>
      </c>
      <c r="AS498" s="4">
        <v>112</v>
      </c>
      <c r="AT498" s="19">
        <v>6.3650636249188546</v>
      </c>
      <c r="AU498" s="17">
        <v>75068.290908484807</v>
      </c>
      <c r="AX498" s="4">
        <v>486</v>
      </c>
      <c r="AY498" s="17">
        <v>10000</v>
      </c>
      <c r="AZ498" s="17">
        <v>67745.492159656307</v>
      </c>
    </row>
    <row r="499" spans="14:52" x14ac:dyDescent="0.25">
      <c r="N499" s="1">
        <v>90296.089660140526</v>
      </c>
      <c r="O499" s="1">
        <v>0</v>
      </c>
      <c r="W499" s="1">
        <v>90296.089660140526</v>
      </c>
      <c r="X499" s="1">
        <v>0</v>
      </c>
      <c r="AF499" s="1">
        <v>90296.089660140526</v>
      </c>
      <c r="AG499" s="1">
        <v>0</v>
      </c>
      <c r="AN499" s="4">
        <v>257</v>
      </c>
      <c r="AO499" s="18">
        <v>585.08314212836513</v>
      </c>
      <c r="AP499" s="17">
        <v>28448.141452118572</v>
      </c>
      <c r="AS499" s="4">
        <v>203</v>
      </c>
      <c r="AT499" s="19">
        <v>6.3525167865823517</v>
      </c>
      <c r="AU499" s="17">
        <v>66359.701244762589</v>
      </c>
      <c r="AX499" s="4">
        <v>487</v>
      </c>
      <c r="AY499" s="17">
        <v>10000</v>
      </c>
      <c r="AZ499" s="17">
        <v>35929.806433107377</v>
      </c>
    </row>
    <row r="500" spans="14:52" x14ac:dyDescent="0.25">
      <c r="N500" s="1">
        <v>90444.565132233867</v>
      </c>
      <c r="O500" s="1">
        <v>0</v>
      </c>
      <c r="W500" s="1">
        <v>90444.565132233867</v>
      </c>
      <c r="X500" s="1">
        <v>0</v>
      </c>
      <c r="AF500" s="1">
        <v>90444.565132233867</v>
      </c>
      <c r="AG500" s="1">
        <v>0</v>
      </c>
      <c r="AN500" s="4">
        <v>191</v>
      </c>
      <c r="AO500" s="18">
        <v>585.06207236197713</v>
      </c>
      <c r="AP500" s="17">
        <v>29129.554338976377</v>
      </c>
      <c r="AS500" s="4">
        <v>392</v>
      </c>
      <c r="AT500" s="19">
        <v>6.3335116915533627</v>
      </c>
      <c r="AU500" s="17">
        <v>77326.919867218821</v>
      </c>
      <c r="AX500" s="4">
        <v>491</v>
      </c>
      <c r="AY500" s="17">
        <v>10000</v>
      </c>
      <c r="AZ500" s="17">
        <v>55886.72249436086</v>
      </c>
    </row>
    <row r="501" spans="14:52" x14ac:dyDescent="0.25">
      <c r="N501" s="1">
        <v>90593.040604327209</v>
      </c>
      <c r="O501" s="1">
        <v>0</v>
      </c>
      <c r="W501" s="1">
        <v>90593.040604327209</v>
      </c>
      <c r="X501" s="1">
        <v>0</v>
      </c>
      <c r="AF501" s="1">
        <v>90593.040604327209</v>
      </c>
      <c r="AG501" s="1">
        <v>0</v>
      </c>
      <c r="AN501" s="4">
        <v>172</v>
      </c>
      <c r="AO501" s="18">
        <v>562.45125021531487</v>
      </c>
      <c r="AP501" s="17">
        <v>28427.171395418431</v>
      </c>
      <c r="AS501" s="4">
        <v>260</v>
      </c>
      <c r="AT501" s="19">
        <v>6.3332868705252165</v>
      </c>
      <c r="AU501" s="17">
        <v>59310.3998467286</v>
      </c>
      <c r="AX501" s="4">
        <v>492</v>
      </c>
      <c r="AY501" s="17">
        <v>10000</v>
      </c>
      <c r="AZ501" s="17">
        <v>56674.944562647172</v>
      </c>
    </row>
    <row r="502" spans="14:52" x14ac:dyDescent="0.25">
      <c r="N502" s="1">
        <v>90741.51607642055</v>
      </c>
      <c r="O502" s="1">
        <v>0</v>
      </c>
      <c r="W502" s="1">
        <v>90741.51607642055</v>
      </c>
      <c r="X502" s="1">
        <v>0</v>
      </c>
      <c r="AF502" s="1">
        <v>90741.51607642055</v>
      </c>
      <c r="AG502" s="1">
        <v>0</v>
      </c>
      <c r="AN502" s="4">
        <v>435</v>
      </c>
      <c r="AO502" s="18">
        <v>557.34245649997786</v>
      </c>
      <c r="AP502" s="17">
        <v>28082.994598718898</v>
      </c>
      <c r="AS502" s="4">
        <v>215</v>
      </c>
      <c r="AT502" s="19">
        <v>6.2320876162772345</v>
      </c>
      <c r="AU502" s="17">
        <v>40633.457550486644</v>
      </c>
      <c r="AX502" s="4">
        <v>493</v>
      </c>
      <c r="AY502" s="17">
        <v>10000</v>
      </c>
      <c r="AZ502" s="17">
        <v>64195.06029149433</v>
      </c>
    </row>
    <row r="503" spans="14:52" x14ac:dyDescent="0.25">
      <c r="N503" s="1">
        <v>90889.991548513877</v>
      </c>
      <c r="O503" s="1">
        <v>0</v>
      </c>
      <c r="W503" s="1">
        <v>90889.991548513877</v>
      </c>
      <c r="X503" s="1">
        <v>0</v>
      </c>
      <c r="AF503" s="1">
        <v>90889.991548513877</v>
      </c>
      <c r="AG503" s="1">
        <v>0</v>
      </c>
      <c r="AN503" s="4">
        <v>50</v>
      </c>
      <c r="AO503" s="18">
        <v>538.99080180003625</v>
      </c>
      <c r="AP503" s="17">
        <v>26633.522325595914</v>
      </c>
      <c r="AS503" s="4">
        <v>289</v>
      </c>
      <c r="AT503" s="19">
        <v>6.1980122304076701</v>
      </c>
      <c r="AU503" s="17">
        <v>69041.216594252444</v>
      </c>
      <c r="AX503" s="4">
        <v>499</v>
      </c>
      <c r="AY503" s="17">
        <v>10000</v>
      </c>
      <c r="AZ503" s="17">
        <v>53436.942433013763</v>
      </c>
    </row>
    <row r="504" spans="14:52" x14ac:dyDescent="0.25">
      <c r="N504" s="1">
        <v>91038.467020607219</v>
      </c>
      <c r="O504" s="1">
        <v>0</v>
      </c>
      <c r="W504" s="1">
        <v>91038.467020607219</v>
      </c>
      <c r="X504" s="1">
        <v>0</v>
      </c>
      <c r="AF504" s="1">
        <v>91038.467020607219</v>
      </c>
      <c r="AG504" s="1">
        <v>0</v>
      </c>
      <c r="AN504" s="4">
        <v>142</v>
      </c>
      <c r="AO504" s="18">
        <v>519.64988326868627</v>
      </c>
      <c r="AP504" s="17">
        <v>21700.421553017819</v>
      </c>
      <c r="AS504" s="4">
        <v>416</v>
      </c>
      <c r="AT504" s="19">
        <v>6.1450793595976752</v>
      </c>
      <c r="AU504" s="17">
        <v>48436.590474153236</v>
      </c>
      <c r="AX504" s="4">
        <v>500</v>
      </c>
      <c r="AY504" s="17">
        <v>10000</v>
      </c>
      <c r="AZ504" s="17">
        <v>63608.39762289483</v>
      </c>
    </row>
    <row r="505" spans="14:52" x14ac:dyDescent="0.25">
      <c r="N505" s="1">
        <v>91186.94249270056</v>
      </c>
      <c r="O505" s="1">
        <v>0</v>
      </c>
      <c r="W505" s="1">
        <v>91186.94249270056</v>
      </c>
      <c r="X505" s="1">
        <v>0</v>
      </c>
      <c r="AF505" s="1">
        <v>91186.94249270056</v>
      </c>
      <c r="AG505" s="1">
        <v>0</v>
      </c>
    </row>
    <row r="506" spans="14:52" x14ac:dyDescent="0.25">
      <c r="N506" s="1">
        <v>91335.417964793902</v>
      </c>
      <c r="O506" s="1">
        <v>0</v>
      </c>
      <c r="W506" s="1">
        <v>91335.417964793902</v>
      </c>
      <c r="X506" s="1">
        <v>0</v>
      </c>
      <c r="AF506" s="1">
        <v>91335.417964793902</v>
      </c>
      <c r="AG506" s="1">
        <v>0</v>
      </c>
    </row>
    <row r="507" spans="14:52" x14ac:dyDescent="0.25">
      <c r="N507" s="1">
        <v>91483.893436887243</v>
      </c>
      <c r="O507" s="1">
        <v>0</v>
      </c>
      <c r="W507" s="1">
        <v>91483.893436887243</v>
      </c>
      <c r="X507" s="1">
        <v>0</v>
      </c>
      <c r="AF507" s="1">
        <v>91483.893436887243</v>
      </c>
      <c r="AG507" s="1">
        <v>0</v>
      </c>
    </row>
    <row r="508" spans="14:52" x14ac:dyDescent="0.25">
      <c r="N508" s="1">
        <v>91632.368908980585</v>
      </c>
      <c r="O508" s="1">
        <v>0</v>
      </c>
      <c r="W508" s="1">
        <v>91632.368908980585</v>
      </c>
      <c r="X508" s="1">
        <v>0</v>
      </c>
      <c r="AF508" s="1">
        <v>91632.368908980585</v>
      </c>
      <c r="AG508" s="1">
        <v>0</v>
      </c>
    </row>
    <row r="509" spans="14:52" x14ac:dyDescent="0.25">
      <c r="N509" s="1">
        <v>91780.844381073912</v>
      </c>
      <c r="O509" s="1">
        <v>0</v>
      </c>
      <c r="W509" s="1">
        <v>91780.844381073912</v>
      </c>
      <c r="X509" s="1">
        <v>0</v>
      </c>
      <c r="AF509" s="1">
        <v>91780.844381073912</v>
      </c>
      <c r="AG509" s="1">
        <v>0</v>
      </c>
    </row>
    <row r="510" spans="14:52" x14ac:dyDescent="0.25">
      <c r="N510" s="1">
        <v>91929.319853167253</v>
      </c>
      <c r="O510" s="1">
        <v>0</v>
      </c>
      <c r="W510" s="1">
        <v>91929.319853167253</v>
      </c>
      <c r="X510" s="1">
        <v>0</v>
      </c>
      <c r="AF510" s="1">
        <v>91929.319853167253</v>
      </c>
      <c r="AG510" s="1">
        <v>0</v>
      </c>
    </row>
    <row r="511" spans="14:52" x14ac:dyDescent="0.25">
      <c r="N511" s="1">
        <v>92077.795325260595</v>
      </c>
      <c r="O511" s="1">
        <v>0</v>
      </c>
      <c r="W511" s="1">
        <v>92077.795325260595</v>
      </c>
      <c r="X511" s="1">
        <v>0</v>
      </c>
      <c r="AF511" s="1">
        <v>92077.795325260595</v>
      </c>
      <c r="AG511" s="1">
        <v>0</v>
      </c>
    </row>
    <row r="512" spans="14:52" x14ac:dyDescent="0.25">
      <c r="N512" s="1">
        <v>92226.270797353936</v>
      </c>
      <c r="O512" s="1">
        <v>0</v>
      </c>
      <c r="W512" s="1">
        <v>92226.270797353936</v>
      </c>
      <c r="X512" s="1">
        <v>0</v>
      </c>
      <c r="AF512" s="1">
        <v>92226.270797353936</v>
      </c>
      <c r="AG512" s="1">
        <v>0</v>
      </c>
    </row>
    <row r="513" spans="14:33" x14ac:dyDescent="0.25">
      <c r="N513" s="1">
        <v>92374.746269447278</v>
      </c>
      <c r="O513" s="1">
        <v>0</v>
      </c>
      <c r="W513" s="1">
        <v>92374.746269447278</v>
      </c>
      <c r="X513" s="1">
        <v>0</v>
      </c>
      <c r="AF513" s="1">
        <v>92374.746269447278</v>
      </c>
      <c r="AG513" s="1">
        <v>0</v>
      </c>
    </row>
    <row r="514" spans="14:33" x14ac:dyDescent="0.25">
      <c r="N514" s="1">
        <v>92523.221741540619</v>
      </c>
      <c r="O514" s="1">
        <v>0</v>
      </c>
      <c r="W514" s="1">
        <v>92523.221741540619</v>
      </c>
      <c r="X514" s="1">
        <v>0</v>
      </c>
      <c r="AF514" s="1">
        <v>92523.221741540619</v>
      </c>
      <c r="AG514" s="1">
        <v>0</v>
      </c>
    </row>
    <row r="515" spans="14:33" x14ac:dyDescent="0.25">
      <c r="N515" s="1">
        <v>92671.697213633946</v>
      </c>
      <c r="O515" s="1">
        <v>0</v>
      </c>
      <c r="W515" s="1">
        <v>92671.697213633946</v>
      </c>
      <c r="X515" s="1">
        <v>0</v>
      </c>
      <c r="AF515" s="1">
        <v>92671.697213633946</v>
      </c>
      <c r="AG515" s="1">
        <v>0</v>
      </c>
    </row>
    <row r="516" spans="14:33" x14ac:dyDescent="0.25">
      <c r="N516" s="1">
        <v>92820.172685727288</v>
      </c>
      <c r="O516" s="1">
        <v>0</v>
      </c>
      <c r="W516" s="1">
        <v>92820.172685727288</v>
      </c>
      <c r="X516" s="1">
        <v>0</v>
      </c>
      <c r="AF516" s="1">
        <v>92820.172685727288</v>
      </c>
      <c r="AG516" s="1">
        <v>0</v>
      </c>
    </row>
    <row r="517" spans="14:33" x14ac:dyDescent="0.25">
      <c r="N517" s="1">
        <v>92968.648157820629</v>
      </c>
      <c r="O517" s="1">
        <v>0</v>
      </c>
      <c r="W517" s="1">
        <v>92968.648157820629</v>
      </c>
      <c r="X517" s="1">
        <v>0</v>
      </c>
      <c r="AF517" s="1">
        <v>92968.648157820629</v>
      </c>
      <c r="AG517" s="1">
        <v>0</v>
      </c>
    </row>
    <row r="518" spans="14:33" x14ac:dyDescent="0.25">
      <c r="N518" s="1">
        <v>93117.123629913971</v>
      </c>
      <c r="O518" s="1">
        <v>0</v>
      </c>
      <c r="W518" s="1">
        <v>93117.123629913971</v>
      </c>
      <c r="X518" s="1">
        <v>0</v>
      </c>
      <c r="AF518" s="1">
        <v>93117.123629913971</v>
      </c>
      <c r="AG518" s="1">
        <v>0</v>
      </c>
    </row>
    <row r="519" spans="14:33" x14ac:dyDescent="0.25">
      <c r="N519" s="1">
        <v>93265.599102007312</v>
      </c>
      <c r="O519" s="1">
        <v>0</v>
      </c>
      <c r="W519" s="1">
        <v>93265.599102007312</v>
      </c>
      <c r="X519" s="1">
        <v>0</v>
      </c>
      <c r="AF519" s="1">
        <v>93265.599102007312</v>
      </c>
      <c r="AG519" s="1">
        <v>0</v>
      </c>
    </row>
    <row r="520" spans="14:33" x14ac:dyDescent="0.25">
      <c r="N520" s="1">
        <v>93414.074574100654</v>
      </c>
      <c r="O520" s="1">
        <v>0</v>
      </c>
      <c r="W520" s="1">
        <v>93414.074574100654</v>
      </c>
      <c r="X520" s="1">
        <v>0</v>
      </c>
      <c r="AF520" s="1">
        <v>93414.074574100654</v>
      </c>
      <c r="AG520" s="1">
        <v>0</v>
      </c>
    </row>
    <row r="521" spans="14:33" x14ac:dyDescent="0.25">
      <c r="N521" s="1">
        <v>93562.550046193981</v>
      </c>
      <c r="O521" s="1">
        <v>0</v>
      </c>
      <c r="W521" s="1">
        <v>93562.550046193981</v>
      </c>
      <c r="X521" s="1">
        <v>0</v>
      </c>
      <c r="AF521" s="1">
        <v>93562.550046193981</v>
      </c>
      <c r="AG521" s="1">
        <v>0</v>
      </c>
    </row>
    <row r="522" spans="14:33" x14ac:dyDescent="0.25">
      <c r="N522" s="1">
        <v>93711.025518287322</v>
      </c>
      <c r="O522" s="1">
        <v>0</v>
      </c>
      <c r="W522" s="1">
        <v>93711.025518287322</v>
      </c>
      <c r="X522" s="1">
        <v>0</v>
      </c>
      <c r="AF522" s="1">
        <v>93711.025518287322</v>
      </c>
      <c r="AG522" s="1">
        <v>0</v>
      </c>
    </row>
    <row r="523" spans="14:33" x14ac:dyDescent="0.25">
      <c r="N523" s="1">
        <v>93859.500990380664</v>
      </c>
      <c r="O523" s="1">
        <v>0</v>
      </c>
      <c r="W523" s="1">
        <v>93859.500990380664</v>
      </c>
      <c r="X523" s="1">
        <v>0</v>
      </c>
      <c r="AF523" s="1">
        <v>93859.500990380664</v>
      </c>
      <c r="AG523" s="1">
        <v>0</v>
      </c>
    </row>
    <row r="524" spans="14:33" x14ac:dyDescent="0.25">
      <c r="N524" s="1">
        <v>94007.976462474006</v>
      </c>
      <c r="O524" s="1">
        <v>0</v>
      </c>
      <c r="W524" s="1">
        <v>94007.976462474006</v>
      </c>
      <c r="X524" s="1">
        <v>0</v>
      </c>
      <c r="AF524" s="1">
        <v>94007.976462474006</v>
      </c>
      <c r="AG524" s="1">
        <v>0</v>
      </c>
    </row>
    <row r="525" spans="14:33" x14ac:dyDescent="0.25">
      <c r="N525" s="1">
        <v>94156.451934567347</v>
      </c>
      <c r="O525" s="1">
        <v>0</v>
      </c>
      <c r="W525" s="1">
        <v>94156.451934567347</v>
      </c>
      <c r="X525" s="1">
        <v>0</v>
      </c>
      <c r="AF525" s="1">
        <v>94156.451934567347</v>
      </c>
      <c r="AG525" s="1">
        <v>0</v>
      </c>
    </row>
    <row r="526" spans="14:33" x14ac:dyDescent="0.25">
      <c r="N526" s="1">
        <v>94304.927406660689</v>
      </c>
      <c r="O526" s="1">
        <v>0</v>
      </c>
      <c r="W526" s="1">
        <v>94304.927406660689</v>
      </c>
      <c r="X526" s="1">
        <v>0</v>
      </c>
      <c r="AF526" s="1">
        <v>94304.927406660689</v>
      </c>
      <c r="AG526" s="1">
        <v>0</v>
      </c>
    </row>
    <row r="527" spans="14:33" x14ac:dyDescent="0.25">
      <c r="N527" s="1">
        <v>94453.40287875403</v>
      </c>
      <c r="O527" s="1">
        <v>0</v>
      </c>
      <c r="W527" s="1">
        <v>94453.40287875403</v>
      </c>
      <c r="X527" s="1">
        <v>0</v>
      </c>
      <c r="AF527" s="1">
        <v>94453.40287875403</v>
      </c>
      <c r="AG527" s="1">
        <v>0</v>
      </c>
    </row>
    <row r="528" spans="14:33" x14ac:dyDescent="0.25">
      <c r="N528" s="1">
        <v>94601.878350847357</v>
      </c>
      <c r="O528" s="1">
        <v>0</v>
      </c>
      <c r="W528" s="1">
        <v>94601.878350847357</v>
      </c>
      <c r="X528" s="1">
        <v>0</v>
      </c>
      <c r="AF528" s="1">
        <v>94601.878350847357</v>
      </c>
      <c r="AG528" s="1">
        <v>0</v>
      </c>
    </row>
    <row r="529" spans="14:33" x14ac:dyDescent="0.25">
      <c r="N529" s="1">
        <v>94750.353822940699</v>
      </c>
      <c r="O529" s="1">
        <v>0</v>
      </c>
      <c r="W529" s="1">
        <v>94750.353822940699</v>
      </c>
      <c r="X529" s="1">
        <v>0</v>
      </c>
      <c r="AF529" s="1">
        <v>94750.353822940699</v>
      </c>
      <c r="AG529" s="1">
        <v>0</v>
      </c>
    </row>
    <row r="530" spans="14:33" x14ac:dyDescent="0.25">
      <c r="N530" s="1">
        <v>94898.82929503404</v>
      </c>
      <c r="O530" s="1">
        <v>0</v>
      </c>
      <c r="W530" s="1">
        <v>94898.82929503404</v>
      </c>
      <c r="X530" s="1">
        <v>0</v>
      </c>
      <c r="AF530" s="1">
        <v>94898.82929503404</v>
      </c>
      <c r="AG530" s="1">
        <v>0</v>
      </c>
    </row>
    <row r="531" spans="14:33" x14ac:dyDescent="0.25">
      <c r="N531" s="1">
        <v>95047.304767127382</v>
      </c>
      <c r="O531" s="1">
        <v>0</v>
      </c>
      <c r="W531" s="1">
        <v>95047.304767127382</v>
      </c>
      <c r="X531" s="1">
        <v>0</v>
      </c>
      <c r="AF531" s="1">
        <v>95047.304767127382</v>
      </c>
      <c r="AG531" s="1">
        <v>0</v>
      </c>
    </row>
    <row r="532" spans="14:33" x14ac:dyDescent="0.25">
      <c r="N532" s="1">
        <v>95195.780239220723</v>
      </c>
      <c r="O532" s="1">
        <v>0</v>
      </c>
      <c r="W532" s="1">
        <v>95195.780239220723</v>
      </c>
      <c r="X532" s="1">
        <v>0</v>
      </c>
      <c r="AF532" s="1">
        <v>95195.780239220723</v>
      </c>
      <c r="AG532" s="1">
        <v>0</v>
      </c>
    </row>
    <row r="533" spans="14:33" x14ac:dyDescent="0.25">
      <c r="N533" s="1">
        <v>95344.255711314065</v>
      </c>
      <c r="O533" s="1">
        <v>0</v>
      </c>
      <c r="W533" s="1">
        <v>95344.255711314065</v>
      </c>
      <c r="X533" s="1">
        <v>0</v>
      </c>
      <c r="AF533" s="1">
        <v>95344.255711314065</v>
      </c>
      <c r="AG533" s="1">
        <v>0</v>
      </c>
    </row>
    <row r="534" spans="14:33" x14ac:dyDescent="0.25">
      <c r="N534" s="1">
        <v>95492.731183407392</v>
      </c>
      <c r="O534" s="1">
        <v>0</v>
      </c>
      <c r="W534" s="1">
        <v>95492.731183407392</v>
      </c>
      <c r="X534" s="1">
        <v>0</v>
      </c>
      <c r="AF534" s="1">
        <v>95492.731183407392</v>
      </c>
      <c r="AG534" s="1">
        <v>0</v>
      </c>
    </row>
    <row r="535" spans="14:33" x14ac:dyDescent="0.25">
      <c r="N535" s="1">
        <v>95641.206655500733</v>
      </c>
      <c r="O535" s="1">
        <v>0</v>
      </c>
      <c r="W535" s="1">
        <v>95641.206655500733</v>
      </c>
      <c r="X535" s="1">
        <v>0</v>
      </c>
      <c r="AF535" s="1">
        <v>95641.206655500733</v>
      </c>
      <c r="AG535" s="1">
        <v>0</v>
      </c>
    </row>
    <row r="536" spans="14:33" x14ac:dyDescent="0.25">
      <c r="N536" s="1">
        <v>95789.682127594075</v>
      </c>
      <c r="O536" s="1">
        <v>0</v>
      </c>
      <c r="W536" s="1">
        <v>95789.682127594075</v>
      </c>
      <c r="X536" s="1">
        <v>0</v>
      </c>
      <c r="AF536" s="1">
        <v>95789.682127594075</v>
      </c>
      <c r="AG536" s="1">
        <v>0</v>
      </c>
    </row>
    <row r="537" spans="14:33" x14ac:dyDescent="0.25">
      <c r="N537" s="1">
        <v>95938.157599687416</v>
      </c>
      <c r="O537" s="1">
        <v>0</v>
      </c>
      <c r="W537" s="1">
        <v>95938.157599687416</v>
      </c>
      <c r="X537" s="1">
        <v>0</v>
      </c>
      <c r="AF537" s="1">
        <v>95938.157599687416</v>
      </c>
      <c r="AG537" s="1">
        <v>0</v>
      </c>
    </row>
  </sheetData>
  <sortState ref="AF36:AF537">
    <sortCondition ref="AF36"/>
  </sortState>
  <printOptions headings="1" gridLine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7"/>
  <sheetViews>
    <sheetView showGridLines="0" workbookViewId="0"/>
  </sheetViews>
  <sheetFormatPr defaultColWidth="9.140625" defaultRowHeight="15" x14ac:dyDescent="0.25"/>
  <cols>
    <col min="1" max="1" width="65.7109375" style="25" customWidth="1"/>
    <col min="2" max="16384" width="9.140625" style="25"/>
  </cols>
  <sheetData>
    <row r="1" spans="1:1" ht="409.5" x14ac:dyDescent="0.25">
      <c r="A1" s="25" t="s">
        <v>131</v>
      </c>
    </row>
    <row r="2" spans="1:1" ht="313.5" customHeight="1" x14ac:dyDescent="0.25">
      <c r="A2" s="25" t="s">
        <v>132</v>
      </c>
    </row>
    <row r="3" spans="1:1" ht="408.95" customHeight="1" x14ac:dyDescent="0.25">
      <c r="A3" s="25" t="s">
        <v>133</v>
      </c>
    </row>
    <row r="4" spans="1:1" ht="180" customHeight="1" x14ac:dyDescent="0.25">
      <c r="A4" s="25" t="s">
        <v>95</v>
      </c>
    </row>
    <row r="5" spans="1:1" ht="150" x14ac:dyDescent="0.25">
      <c r="A5" s="25" t="s">
        <v>96</v>
      </c>
    </row>
    <row r="6" spans="1:1" ht="195" x14ac:dyDescent="0.25">
      <c r="A6" s="25" t="s">
        <v>97</v>
      </c>
    </row>
    <row r="7" spans="1:1" ht="409.5" x14ac:dyDescent="0.25">
      <c r="A7" s="25" t="s">
        <v>98</v>
      </c>
    </row>
    <row r="8" spans="1:1" ht="195" x14ac:dyDescent="0.25">
      <c r="A8" s="25" t="s">
        <v>99</v>
      </c>
    </row>
    <row r="9" spans="1:1" ht="195" x14ac:dyDescent="0.25">
      <c r="A9" s="25" t="s">
        <v>100</v>
      </c>
    </row>
    <row r="10" spans="1:1" ht="210" x14ac:dyDescent="0.25">
      <c r="A10" s="25" t="s">
        <v>101</v>
      </c>
    </row>
    <row r="11" spans="1:1" ht="270" x14ac:dyDescent="0.25">
      <c r="A11" s="25" t="s">
        <v>102</v>
      </c>
    </row>
    <row r="12" spans="1:1" ht="180" x14ac:dyDescent="0.25">
      <c r="A12" s="25" t="s">
        <v>103</v>
      </c>
    </row>
    <row r="13" spans="1:1" ht="399.95" customHeight="1" x14ac:dyDescent="0.25">
      <c r="A13" s="25" t="s">
        <v>104</v>
      </c>
    </row>
    <row r="14" spans="1:1" ht="270" x14ac:dyDescent="0.25">
      <c r="A14" s="25" t="s">
        <v>105</v>
      </c>
    </row>
    <row r="17" spans="1:1" x14ac:dyDescent="0.25">
      <c r="A17" s="29"/>
    </row>
  </sheetData>
  <printOptions gridLinesSet="0"/>
  <pageMargins left="0.7" right="0.7" top="0.75" bottom="0.75" header="0.3" footer="0.3"/>
  <pageSetup fitToHeight="0" orientation="portrait"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34"/>
  <sheetViews>
    <sheetView workbookViewId="0"/>
  </sheetViews>
  <sheetFormatPr defaultRowHeight="15" x14ac:dyDescent="0.25"/>
  <cols>
    <col min="1" max="1" width="65.7109375" style="28" customWidth="1"/>
    <col min="2" max="16384" width="9.140625" style="28"/>
  </cols>
  <sheetData>
    <row r="1" spans="1:1" s="27" customFormat="1" ht="45" x14ac:dyDescent="0.25">
      <c r="A1" s="26" t="s">
        <v>127</v>
      </c>
    </row>
    <row r="2" spans="1:1" s="27" customFormat="1" ht="90" x14ac:dyDescent="0.25">
      <c r="A2" s="26" t="s">
        <v>106</v>
      </c>
    </row>
    <row r="3" spans="1:1" s="27" customFormat="1" ht="330" x14ac:dyDescent="0.25">
      <c r="A3" s="26" t="s">
        <v>128</v>
      </c>
    </row>
    <row r="4" spans="1:1" s="27" customFormat="1" ht="184.5" customHeight="1" x14ac:dyDescent="0.25">
      <c r="A4" s="26" t="s">
        <v>107</v>
      </c>
    </row>
    <row r="5" spans="1:1" s="27" customFormat="1" ht="60" x14ac:dyDescent="0.25">
      <c r="A5" s="26" t="s">
        <v>108</v>
      </c>
    </row>
    <row r="6" spans="1:1" s="27" customFormat="1" ht="90" x14ac:dyDescent="0.25">
      <c r="A6" s="26" t="s">
        <v>129</v>
      </c>
    </row>
    <row r="7" spans="1:1" s="27" customFormat="1" ht="120" x14ac:dyDescent="0.25">
      <c r="A7" s="26" t="s">
        <v>109</v>
      </c>
    </row>
    <row r="8" spans="1:1" s="27" customFormat="1" ht="120" x14ac:dyDescent="0.25">
      <c r="A8" s="26" t="s">
        <v>110</v>
      </c>
    </row>
    <row r="9" spans="1:1" s="27" customFormat="1" ht="270" x14ac:dyDescent="0.25">
      <c r="A9" s="26" t="s">
        <v>130</v>
      </c>
    </row>
    <row r="10" spans="1:1" ht="75" x14ac:dyDescent="0.25">
      <c r="A10" s="27" t="s">
        <v>111</v>
      </c>
    </row>
    <row r="11" spans="1:1" ht="60" x14ac:dyDescent="0.25">
      <c r="A11" s="27" t="s">
        <v>112</v>
      </c>
    </row>
    <row r="12" spans="1:1" ht="75" x14ac:dyDescent="0.25">
      <c r="A12" s="27" t="s">
        <v>113</v>
      </c>
    </row>
    <row r="13" spans="1:1" ht="60" x14ac:dyDescent="0.25">
      <c r="A13" s="26" t="s">
        <v>114</v>
      </c>
    </row>
    <row r="14" spans="1:1" ht="75" x14ac:dyDescent="0.25">
      <c r="A14" s="27" t="s">
        <v>115</v>
      </c>
    </row>
    <row r="15" spans="1:1" ht="64.5" customHeight="1" x14ac:dyDescent="0.25">
      <c r="A15" s="27" t="s">
        <v>116</v>
      </c>
    </row>
    <row r="16" spans="1:1" ht="287.25" customHeight="1" x14ac:dyDescent="0.25">
      <c r="A16" s="27" t="s">
        <v>117</v>
      </c>
    </row>
    <row r="17" spans="1:1" ht="242.25" customHeight="1" x14ac:dyDescent="0.25">
      <c r="A17" s="27" t="s">
        <v>118</v>
      </c>
    </row>
    <row r="18" spans="1:1" ht="138" customHeight="1" x14ac:dyDescent="0.25">
      <c r="A18" s="27" t="s">
        <v>119</v>
      </c>
    </row>
    <row r="19" spans="1:1" ht="108" customHeight="1" x14ac:dyDescent="0.25">
      <c r="A19" s="27" t="s">
        <v>120</v>
      </c>
    </row>
    <row r="20" spans="1:1" ht="304.5" customHeight="1" x14ac:dyDescent="0.25">
      <c r="A20" s="27" t="s">
        <v>121</v>
      </c>
    </row>
    <row r="21" spans="1:1" x14ac:dyDescent="0.25">
      <c r="A21" s="27"/>
    </row>
    <row r="22" spans="1:1" x14ac:dyDescent="0.25">
      <c r="A22" s="27"/>
    </row>
    <row r="23" spans="1:1" x14ac:dyDescent="0.25">
      <c r="A23" s="27"/>
    </row>
    <row r="24" spans="1:1" x14ac:dyDescent="0.25">
      <c r="A24" s="27"/>
    </row>
    <row r="25" spans="1:1" x14ac:dyDescent="0.25">
      <c r="A25" s="27"/>
    </row>
    <row r="26" spans="1:1" x14ac:dyDescent="0.25">
      <c r="A26" s="27"/>
    </row>
    <row r="27" spans="1:1" x14ac:dyDescent="0.25">
      <c r="A27" s="27"/>
    </row>
    <row r="28" spans="1:1" x14ac:dyDescent="0.25">
      <c r="A28" s="27"/>
    </row>
    <row r="29" spans="1:1" x14ac:dyDescent="0.25">
      <c r="A29" s="27"/>
    </row>
    <row r="30" spans="1:1" x14ac:dyDescent="0.25">
      <c r="A30" s="27"/>
    </row>
    <row r="31" spans="1:1" x14ac:dyDescent="0.25">
      <c r="A31" s="27"/>
    </row>
    <row r="32" spans="1:1" x14ac:dyDescent="0.25">
      <c r="A32" s="27"/>
    </row>
    <row r="33" spans="1:1" x14ac:dyDescent="0.25">
      <c r="A33" s="27"/>
    </row>
    <row r="34" spans="1:1" x14ac:dyDescent="0.25">
      <c r="A34" s="2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42</vt:i4>
      </vt:variant>
    </vt:vector>
  </HeadingPairs>
  <TitlesOfParts>
    <vt:vector size="50" baseType="lpstr">
      <vt:lpstr>Model</vt:lpstr>
      <vt:lpstr>Model Formulas</vt:lpstr>
      <vt:lpstr>SimVoi Simulation Data</vt:lpstr>
      <vt:lpstr>SimVoi Univariate Summary</vt:lpstr>
      <vt:lpstr>SimVoi Bivariate Summary</vt:lpstr>
      <vt:lpstr>SimVoi Value Of Information</vt:lpstr>
      <vt:lpstr>SimVoi Help</vt:lpstr>
      <vt:lpstr>SimVoi License</vt:lpstr>
      <vt:lpstr>'SimVoi Help'!_01_SimVoi_Overview</vt:lpstr>
      <vt:lpstr>'SimVoi License'!_01_Title</vt:lpstr>
      <vt:lpstr>'SimVoi License'!_02_Introduction</vt:lpstr>
      <vt:lpstr>'SimVoi Help'!_02_SimVoi_Features</vt:lpstr>
      <vt:lpstr>'SimVoi License'!_03_Definitions</vt:lpstr>
      <vt:lpstr>'SimVoi Help'!_03_Random_Numbers</vt:lpstr>
      <vt:lpstr>'SimVoi Help'!_04_FAST_versus_RAND</vt:lpstr>
      <vt:lpstr>'SimVoi License'!_04_Ownership</vt:lpstr>
      <vt:lpstr>'SimVoi License'!_05_Copyright</vt:lpstr>
      <vt:lpstr>'SimVoi Help'!_06_Output_Value_Cell</vt:lpstr>
      <vt:lpstr>'SimVoi License'!_06_Standard_License</vt:lpstr>
      <vt:lpstr>'SimVoi Help'!_07_Information_Cells</vt:lpstr>
      <vt:lpstr>'SimVoi License'!_07_Student_License</vt:lpstr>
      <vt:lpstr>'SimVoi Help'!_08_Select_Multiple_Cells</vt:lpstr>
      <vt:lpstr>'SimVoi License'!_08_Trial_License</vt:lpstr>
      <vt:lpstr>'SimVoi Help'!_09_Number_of_Trials</vt:lpstr>
      <vt:lpstr>'SimVoi License'!_09_Volume_Licenses</vt:lpstr>
      <vt:lpstr>'SimVoi License'!_10_Backup_Copy</vt:lpstr>
      <vt:lpstr>'SimVoi Help'!_10_Value_of_Information</vt:lpstr>
      <vt:lpstr>'SimVoi License'!_11_Accessibility</vt:lpstr>
      <vt:lpstr>'SimVoi Help'!_11_Bivariate_Charts</vt:lpstr>
      <vt:lpstr>'SimVoi Help'!_12_Cumulative_Charts</vt:lpstr>
      <vt:lpstr>'SimVoi License'!_12_License_Transfer</vt:lpstr>
      <vt:lpstr>'SimVoi License'!_13_Modifications</vt:lpstr>
      <vt:lpstr>'SimVoi Help'!_13_Random_Number_Seed</vt:lpstr>
      <vt:lpstr>'SimVoi Help'!_14_About_The_Seed</vt:lpstr>
      <vt:lpstr>'SimVoi License'!_14_Reverse_Engineering</vt:lpstr>
      <vt:lpstr>'SimVoi Help'!_15_Simulate_Button</vt:lpstr>
      <vt:lpstr>'SimVoi License'!_15_Sublicensing</vt:lpstr>
      <vt:lpstr>'SimVoi License'!_16_Limited_Warranty</vt:lpstr>
      <vt:lpstr>'SimVoi License'!_17_Limited_Remedy</vt:lpstr>
      <vt:lpstr>'SimVoi License'!_18_Termination</vt:lpstr>
      <vt:lpstr>'SimVoi License'!_19_Confidentiality</vt:lpstr>
      <vt:lpstr>'SimVoi License'!_20_General_Provisions</vt:lpstr>
      <vt:lpstr>Model!Print_Area</vt:lpstr>
      <vt:lpstr>'Model Formulas'!Print_Area</vt:lpstr>
      <vt:lpstr>'SimVoi Bivariate Summary'!Print_Area</vt:lpstr>
      <vt:lpstr>'SimVoi Help'!Print_Area</vt:lpstr>
      <vt:lpstr>'SimVoi License'!Print_Area</vt:lpstr>
      <vt:lpstr>'SimVoi Simulation Data'!Print_Area</vt:lpstr>
      <vt:lpstr>'SimVoi Univariate Summary'!Print_Area</vt:lpstr>
      <vt:lpstr>'SimVoi Value Of Information'!Print_Area</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SimVoi Example</dc:title>
  <dc:creator>Rory</dc:creator>
  <cp:lastModifiedBy>Michael Rory Middleton</cp:lastModifiedBy>
  <dcterms:created xsi:type="dcterms:W3CDTF">2014-04-20T23:16:37Z</dcterms:created>
  <dcterms:modified xsi:type="dcterms:W3CDTF">2020-07-06T23:58:41Z</dcterms:modified>
</cp:coreProperties>
</file>